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'План'!$A$1:$Y$69</definedName>
    <definedName name="_xlnm.Print_Area" localSheetId="0">'Титул'!$A$1:$BB$36</definedName>
  </definedNames>
  <calcPr fullCalcOnLoad="1" refMode="R1C1"/>
</workbook>
</file>

<file path=xl/comments2.xml><?xml version="1.0" encoding="utf-8"?>
<comments xmlns="http://schemas.openxmlformats.org/spreadsheetml/2006/main">
  <authors>
    <author>дом</author>
  </authors>
  <commentList>
    <comment ref="I28" authorId="0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<sst xmlns="http://schemas.openxmlformats.org/spreadsheetml/2006/main" count="411" uniqueCount="179">
  <si>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</si>
  <si>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</si>
  <si>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</si>
  <si>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</si>
  <si>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</si>
  <si>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</si>
  <si>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</si>
  <si>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</si>
  <si>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</si>
  <si>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</si>
  <si>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</si>
  <si>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</si>
  <si>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</si>
  <si>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</si>
  <si>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</si>
  <si>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</si>
  <si>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</si>
  <si>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</si>
  <si>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</si>
  <si>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</si>
  <si>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</si>
  <si>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</si>
  <si>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</si>
  <si>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</si>
  <si>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</si>
  <si>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</si>
  <si>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</si>
  <si>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</si>
  <si>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</si>
  <si>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</si>
  <si>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</si>
  <si>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</si>
  <si>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</si>
  <si>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</si>
  <si>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</si>
  <si>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</si>
  <si>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</si>
  <si>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</si>
  <si>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</si>
  <si>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</si>
  <si>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</si>
  <si>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</si>
  <si>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</si>
  <si>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</si>
  <si>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</si>
  <si>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</si>
  <si>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</si>
  <si>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</si>
  <si>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</si>
  <si>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</si>
  <si>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</si>
  <si>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</si>
  <si>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</si>
  <si>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</si>
  <si>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</si>
  <si>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</si>
  <si>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</si>
  <si>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</si>
  <si>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</si>
  <si>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</si>
  <si>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</si>
  <si>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підготовки:   доктора філософії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</si>
  <si>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</si>
  <si>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</si>
  <si>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</si>
  <si>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</si>
  <si>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</si>
  <si>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</si>
  <si>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</si>
  <si>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</si>
  <si>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</si>
  <si>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</si>
  <si>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</si>
  <si>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</si>
  <si>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</si>
  <si>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</si>
  <si>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</si>
  <si>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</si>
  <si>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</si>
  <si>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</si>
  <si>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</si>
  <si>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</si>
  <si>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</si>
  <si>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</si>
  <si>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</si>
  <si>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</si>
  <si>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</si>
  <si>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</si>
  <si>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</si>
  <si>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</si>
  <si>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</si>
  <si>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</si>
  <si>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</si>
  <si>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</si>
  <si>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</si>
  <si>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</si>
  <si>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</si>
  <si>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</si>
  <si>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</si>
  <si>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</si>
  <si>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</si>
  <si>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</si>
  <si>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</si>
  <si>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</si>
  <si>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</si>
  <si>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</si>
  <si>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</si>
  <si>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</si>
  <si>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</si>
  <si>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Дисципліни вільного вибору (3 семестр)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</si>
  <si>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</si>
  <si>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</si>
  <si>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Кваліфікація: доктор філософії з прикладної механіки</t>
  </si>
  <si>
    <t>На основі другого (магістерського) рівня вищої освіти</t>
  </si>
  <si>
    <t>освітньо-наукова програма: Прикладна механіка</t>
  </si>
  <si>
    <t>спеціальність: 131 Прикладна механіка</t>
  </si>
  <si>
    <t>галузь знань: 13 Механічна інженерія</t>
  </si>
  <si>
    <t>Механіка та технології обробки матеріалів</t>
  </si>
  <si>
    <t>Сучасні наукові аспекти прикладної механіки</t>
  </si>
  <si>
    <t>Здобувач вищої освіти повинен вибрати дисципліни обсягом 4 кредитів на 2 курсі (3 сем.)</t>
  </si>
  <si>
    <t>Здобувач вищої освіти повинен вибрати дисципліни обсягом 8 кредитів на 2 курсі ( 4 сем.)</t>
  </si>
  <si>
    <t>Дисципліни вільного вибору (4 семестр)</t>
  </si>
  <si>
    <t>2.1.2</t>
  </si>
  <si>
    <t>Методи дослідження та обробка експериментальних даних</t>
  </si>
  <si>
    <t>Наукометричні бази даних і публікаційна активність</t>
  </si>
  <si>
    <t>15</t>
  </si>
  <si>
    <t>Нові та високоефективні технології в машинобудуванні</t>
  </si>
  <si>
    <t>Фізико-хімічні процеси в оброблюваних матеріалах</t>
  </si>
  <si>
    <t>Інтелектуальні керуючі системи</t>
  </si>
  <si>
    <t>Хвильові процеси в матеріалах</t>
  </si>
  <si>
    <t>2.2.2</t>
  </si>
  <si>
    <t>2.2.3</t>
  </si>
  <si>
    <t>2.2.4</t>
  </si>
  <si>
    <t>54</t>
  </si>
  <si>
    <t>1. ОБОВ'ЯЗКОВІ НАВЧАЛЬНІ ДИСЦИПЛІНИ (ОСВІТНЯ СКЛАДОВА)</t>
  </si>
  <si>
    <t>2 ДИСЦИПЛІНИ ВІЛЬНОГО ВИБОРУ (ОСВІТНЯ СКЛАДОВА)</t>
  </si>
  <si>
    <t xml:space="preserve">1.1.  Цикл загальної підготовки </t>
  </si>
  <si>
    <t>Сучасні машини обробки тиском</t>
  </si>
  <si>
    <t>Новітні технології обробки тиском</t>
  </si>
  <si>
    <t>Сучасні методи моделювання процесів та машин обробки тиском</t>
  </si>
  <si>
    <t>Спеціальні технології та обладнання обробки тиском</t>
  </si>
  <si>
    <t>2.2.5</t>
  </si>
  <si>
    <t>2.2.6</t>
  </si>
  <si>
    <t>2.2.7</t>
  </si>
  <si>
    <t>2.2.8</t>
  </si>
  <si>
    <t>Нові та високоефективні технології в зварюванні і споріднених процесах</t>
  </si>
  <si>
    <t>Перспективні напрямки інженерії поверхні</t>
  </si>
  <si>
    <t>Управління якістю в інженерії поверхні</t>
  </si>
  <si>
    <t>Інноватика</t>
  </si>
  <si>
    <t>Мехатроніка в технологічних системах</t>
  </si>
  <si>
    <t>Дисципліна інших ОНП та ОПП</t>
  </si>
  <si>
    <t>Керівник проектної групи (гарант освітньо-наукової програми), зав. кафедри ІТУ</t>
  </si>
  <si>
    <t>Завідувачка кафедри ОіТЗВ</t>
  </si>
  <si>
    <t>Декан ФІТО</t>
  </si>
  <si>
    <t>2.2.9</t>
  </si>
  <si>
    <t>2.2.10</t>
  </si>
  <si>
    <t>2.2.11</t>
  </si>
  <si>
    <t>2.2.12</t>
  </si>
  <si>
    <t>2.2.13</t>
  </si>
  <si>
    <t>2.2.14</t>
  </si>
  <si>
    <t>2.2.15</t>
  </si>
  <si>
    <t>108</t>
  </si>
  <si>
    <t>123</t>
  </si>
  <si>
    <t>Кількість годин на тиждень</t>
  </si>
  <si>
    <t>V. План освітнього процесу  на 2022/2023 навч. рік</t>
  </si>
  <si>
    <t>Методи дослідження матеріалів для зварювання та наплавлення</t>
  </si>
  <si>
    <t>"        "                         2022 р.</t>
  </si>
  <si>
    <t xml:space="preserve">протокол № </t>
  </si>
  <si>
    <t xml:space="preserve">Завідувач кафедри ОМТ </t>
  </si>
  <si>
    <t>Сергій КОВАЛЕВСЬКИЙ</t>
  </si>
  <si>
    <t>Іграмотдін АЛІЄВ</t>
  </si>
  <si>
    <t>Олександр ГРИНЬ</t>
  </si>
  <si>
    <t>Наталія МАКАРЕНКО</t>
  </si>
  <si>
    <t>Михайло ТУРЧАНІН</t>
  </si>
  <si>
    <t>(Віктор КОВАЛЬОВ)</t>
  </si>
  <si>
    <t>5, 6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</si>
  <si>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</si>
  <si>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Завідувач аспірантури</t>
  </si>
  <si>
    <t>Ганна ВОДОП'ЯНОВА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</si>
</sst>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78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b/>
      <sz val="20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0"/>
      <name val="Arimo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9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5" fillId="27" borderId="6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30" fillId="0" borderId="0" xfId="0" applyFont="1" applyBorder="1" applyAlignment="1">
      <alignment horizont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wrapText="1"/>
    </xf>
    <xf numFmtId="0" fontId="4" fillId="32" borderId="24" xfId="0" applyFont="1" applyFill="1" applyBorder="1" applyAlignment="1">
      <alignment wrapText="1"/>
    </xf>
    <xf numFmtId="0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27" xfId="0" applyNumberFormat="1" applyFont="1" applyFill="1" applyBorder="1" applyAlignment="1" applyProtection="1">
      <alignment horizontal="center" vertical="center"/>
      <protection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 applyProtection="1">
      <alignment horizontal="center" vertical="center"/>
      <protection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" fillId="32" borderId="29" xfId="0" applyNumberFormat="1" applyFont="1" applyFill="1" applyBorder="1" applyAlignment="1">
      <alignment horizontal="center" vertical="center" wrapText="1"/>
    </xf>
    <xf numFmtId="0" fontId="4" fillId="32" borderId="30" xfId="0" applyNumberFormat="1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/>
    </xf>
    <xf numFmtId="0" fontId="4" fillId="32" borderId="33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34" xfId="0" applyNumberFormat="1" applyFont="1" applyFill="1" applyBorder="1" applyAlignment="1">
      <alignment horizontal="center" vertical="center" wrapText="1"/>
    </xf>
    <xf numFmtId="49" fontId="4" fillId="32" borderId="31" xfId="0" applyNumberFormat="1" applyFont="1" applyFill="1" applyBorder="1" applyAlignment="1">
      <alignment horizontal="center" vertical="center" wrapText="1"/>
    </xf>
    <xf numFmtId="220" fontId="4" fillId="32" borderId="32" xfId="0" applyNumberFormat="1" applyFont="1" applyFill="1" applyBorder="1" applyAlignment="1" applyProtection="1">
      <alignment horizontal="center" vertical="center" wrapText="1"/>
      <protection/>
    </xf>
    <xf numFmtId="0" fontId="1" fillId="32" borderId="34" xfId="0" applyNumberFormat="1" applyFont="1" applyFill="1" applyBorder="1" applyAlignment="1" applyProtection="1">
      <alignment horizontal="center" vertical="center"/>
      <protection/>
    </xf>
    <xf numFmtId="0" fontId="1" fillId="32" borderId="35" xfId="0" applyNumberFormat="1" applyFont="1" applyFill="1" applyBorder="1" applyAlignment="1" applyProtection="1">
      <alignment horizontal="center" vertical="center"/>
      <protection/>
    </xf>
    <xf numFmtId="0" fontId="1" fillId="32" borderId="31" xfId="0" applyNumberFormat="1" applyFont="1" applyFill="1" applyBorder="1" applyAlignment="1" applyProtection="1">
      <alignment horizontal="center" vertical="center"/>
      <protection/>
    </xf>
    <xf numFmtId="0" fontId="1" fillId="32" borderId="32" xfId="0" applyNumberFormat="1" applyFont="1" applyFill="1" applyBorder="1" applyAlignment="1" applyProtection="1">
      <alignment horizontal="center" vertical="center"/>
      <protection/>
    </xf>
    <xf numFmtId="0" fontId="4" fillId="32" borderId="36" xfId="0" applyNumberFormat="1" applyFont="1" applyFill="1" applyBorder="1" applyAlignment="1">
      <alignment horizontal="center" vertical="center" wrapText="1"/>
    </xf>
    <xf numFmtId="0" fontId="4" fillId="32" borderId="37" xfId="0" applyNumberFormat="1" applyFont="1" applyFill="1" applyBorder="1" applyAlignment="1">
      <alignment horizontal="center" vertical="center" wrapText="1"/>
    </xf>
    <xf numFmtId="0" fontId="4" fillId="32" borderId="38" xfId="0" applyNumberFormat="1" applyFont="1" applyFill="1" applyBorder="1" applyAlignment="1">
      <alignment horizontal="center" vertical="center" wrapText="1"/>
    </xf>
    <xf numFmtId="0" fontId="4" fillId="32" borderId="39" xfId="0" applyNumberFormat="1" applyFont="1" applyFill="1" applyBorder="1" applyAlignment="1">
      <alignment horizontal="center" vertical="center" wrapText="1"/>
    </xf>
    <xf numFmtId="49" fontId="1" fillId="32" borderId="40" xfId="0" applyNumberFormat="1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 wrapText="1"/>
    </xf>
    <xf numFmtId="220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40" xfId="0" applyNumberFormat="1" applyFont="1" applyFill="1" applyBorder="1" applyAlignment="1" applyProtection="1">
      <alignment horizontal="center" vertical="center"/>
      <protection/>
    </xf>
    <xf numFmtId="0" fontId="4" fillId="32" borderId="41" xfId="0" applyNumberFormat="1" applyFont="1" applyFill="1" applyBorder="1" applyAlignment="1" applyProtection="1">
      <alignment horizontal="center" vertical="center"/>
      <protection/>
    </xf>
    <xf numFmtId="0" fontId="4" fillId="32" borderId="42" xfId="0" applyNumberFormat="1" applyFont="1" applyFill="1" applyBorder="1" applyAlignment="1">
      <alignment horizontal="center" vertical="center" wrapText="1"/>
    </xf>
    <xf numFmtId="0" fontId="4" fillId="32" borderId="43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33" xfId="0" applyNumberFormat="1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44" xfId="0" applyNumberFormat="1" applyFont="1" applyFill="1" applyBorder="1" applyAlignment="1" applyProtection="1">
      <alignment horizontal="center" vertical="center"/>
      <protection/>
    </xf>
    <xf numFmtId="220" fontId="4" fillId="32" borderId="45" xfId="0" applyNumberFormat="1" applyFont="1" applyFill="1" applyBorder="1" applyAlignment="1" applyProtection="1">
      <alignment horizontal="center" vertical="center"/>
      <protection/>
    </xf>
    <xf numFmtId="0" fontId="4" fillId="32" borderId="45" xfId="0" applyNumberFormat="1" applyFont="1" applyFill="1" applyBorder="1" applyAlignment="1">
      <alignment horizontal="center" vertical="center" wrapText="1"/>
    </xf>
    <xf numFmtId="0" fontId="4" fillId="32" borderId="46" xfId="0" applyNumberFormat="1" applyFont="1" applyFill="1" applyBorder="1" applyAlignment="1">
      <alignment horizontal="center" vertical="center" wrapText="1"/>
    </xf>
    <xf numFmtId="0" fontId="4" fillId="32" borderId="47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/>
    </xf>
    <xf numFmtId="0" fontId="4" fillId="32" borderId="48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/>
    </xf>
    <xf numFmtId="0" fontId="4" fillId="32" borderId="50" xfId="0" applyFont="1" applyFill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0" fontId="1" fillId="32" borderId="51" xfId="0" applyFont="1" applyFill="1" applyBorder="1" applyAlignment="1">
      <alignment wrapText="1"/>
    </xf>
    <xf numFmtId="0" fontId="4" fillId="32" borderId="41" xfId="0" applyFont="1" applyFill="1" applyBorder="1" applyAlignment="1">
      <alignment/>
    </xf>
    <xf numFmtId="49" fontId="4" fillId="32" borderId="44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center"/>
      <protection/>
    </xf>
    <xf numFmtId="0" fontId="4" fillId="32" borderId="18" xfId="0" applyNumberFormat="1" applyFont="1" applyFill="1" applyBorder="1" applyAlignment="1" applyProtection="1">
      <alignment horizontal="center" vertical="center"/>
      <protection/>
    </xf>
    <xf numFmtId="0" fontId="4" fillId="32" borderId="37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/>
    </xf>
    <xf numFmtId="0" fontId="4" fillId="32" borderId="3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42" xfId="0" applyFont="1" applyFill="1" applyBorder="1" applyAlignment="1">
      <alignment/>
    </xf>
    <xf numFmtId="0" fontId="4" fillId="32" borderId="4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/>
    </xf>
    <xf numFmtId="49" fontId="4" fillId="32" borderId="53" xfId="0" applyNumberFormat="1" applyFont="1" applyFill="1" applyBorder="1" applyAlignment="1">
      <alignment horizontal="center" vertical="center" wrapText="1"/>
    </xf>
    <xf numFmtId="220" fontId="4" fillId="32" borderId="44" xfId="0" applyNumberFormat="1" applyFont="1" applyFill="1" applyBorder="1" applyAlignment="1" applyProtection="1">
      <alignment horizontal="center" vertical="center"/>
      <protection/>
    </xf>
    <xf numFmtId="0" fontId="1" fillId="32" borderId="4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vertical="center" wrapText="1"/>
    </xf>
    <xf numFmtId="1" fontId="4" fillId="32" borderId="31" xfId="0" applyNumberFormat="1" applyFont="1" applyFill="1" applyBorder="1" applyAlignment="1">
      <alignment horizontal="center" vertical="center" wrapText="1"/>
    </xf>
    <xf numFmtId="0" fontId="4" fillId="32" borderId="32" xfId="0" applyNumberFormat="1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 vertical="center" wrapText="1"/>
    </xf>
    <xf numFmtId="1" fontId="4" fillId="32" borderId="44" xfId="0" applyNumberFormat="1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44" xfId="0" applyNumberFormat="1" applyFont="1" applyFill="1" applyBorder="1" applyAlignment="1">
      <alignment vertical="center" wrapText="1"/>
    </xf>
    <xf numFmtId="0" fontId="4" fillId="32" borderId="37" xfId="0" applyFont="1" applyFill="1" applyBorder="1" applyAlignment="1">
      <alignment vertical="center" wrapText="1"/>
    </xf>
    <xf numFmtId="1" fontId="4" fillId="32" borderId="37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vertical="center" wrapText="1"/>
    </xf>
    <xf numFmtId="49" fontId="1" fillId="32" borderId="54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29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Font="1" applyFill="1" applyBorder="1" applyAlignment="1" applyProtection="1">
      <alignment horizontal="left" vertical="center" wrapText="1"/>
      <protection/>
    </xf>
    <xf numFmtId="0" fontId="3" fillId="32" borderId="56" xfId="0" applyFont="1" applyFill="1" applyBorder="1" applyAlignment="1" applyProtection="1">
      <alignment horizontal="center" vertical="center" wrapText="1"/>
      <protection/>
    </xf>
    <xf numFmtId="0" fontId="3" fillId="32" borderId="57" xfId="0" applyFont="1" applyFill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center" vertical="center" wrapText="1"/>
      <protection/>
    </xf>
    <xf numFmtId="213" fontId="5" fillId="32" borderId="29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Font="1" applyFill="1" applyBorder="1" applyAlignment="1" applyProtection="1">
      <alignment horizontal="center" vertical="center" wrapText="1"/>
      <protection/>
    </xf>
    <xf numFmtId="0" fontId="5" fillId="32" borderId="58" xfId="0" applyFont="1" applyFill="1" applyBorder="1" applyAlignment="1" applyProtection="1">
      <alignment horizontal="center" vertical="center" wrapText="1"/>
      <protection/>
    </xf>
    <xf numFmtId="0" fontId="5" fillId="32" borderId="57" xfId="0" applyFont="1" applyFill="1" applyBorder="1" applyAlignment="1" applyProtection="1">
      <alignment horizontal="center" vertical="center" wrapText="1"/>
      <protection/>
    </xf>
    <xf numFmtId="0" fontId="5" fillId="32" borderId="59" xfId="0" applyFont="1" applyFill="1" applyBorder="1" applyAlignment="1" applyProtection="1">
      <alignment horizontal="center" vertical="center" wrapText="1"/>
      <protection/>
    </xf>
    <xf numFmtId="1" fontId="3" fillId="32" borderId="56" xfId="0" applyNumberFormat="1" applyFont="1" applyFill="1" applyBorder="1" applyAlignment="1">
      <alignment horizontal="center" vertical="center" wrapText="1"/>
    </xf>
    <xf numFmtId="1" fontId="3" fillId="32" borderId="30" xfId="0" applyNumberFormat="1" applyFont="1" applyFill="1" applyBorder="1" applyAlignment="1">
      <alignment horizontal="center" vertical="center" wrapText="1"/>
    </xf>
    <xf numFmtId="1" fontId="3" fillId="32" borderId="58" xfId="0" applyNumberFormat="1" applyFont="1" applyFill="1" applyBorder="1" applyAlignment="1">
      <alignment horizontal="center" vertical="center" wrapText="1"/>
    </xf>
    <xf numFmtId="1" fontId="3" fillId="32" borderId="59" xfId="0" applyNumberFormat="1" applyFont="1" applyFill="1" applyBorder="1" applyAlignment="1">
      <alignment horizontal="center"/>
    </xf>
    <xf numFmtId="0" fontId="5" fillId="32" borderId="56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49" fontId="3" fillId="32" borderId="40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55" applyNumberFormat="1" applyFont="1" applyFill="1" applyBorder="1" applyAlignment="1">
      <alignment horizontal="left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4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27" xfId="0" applyNumberFormat="1" applyFont="1" applyFill="1" applyBorder="1" applyAlignment="1" applyProtection="1">
      <alignment horizontal="center" vertical="center" wrapText="1"/>
      <protection/>
    </xf>
    <xf numFmtId="0" fontId="3" fillId="32" borderId="60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13" fontId="3" fillId="32" borderId="27" xfId="0" applyNumberFormat="1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61" xfId="0" applyFont="1" applyFill="1" applyBorder="1" applyAlignment="1" applyProtection="1">
      <alignment horizontal="center" vertical="center" wrapText="1"/>
      <protection/>
    </xf>
    <xf numFmtId="1" fontId="3" fillId="32" borderId="60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61" xfId="0" applyNumberFormat="1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62" xfId="0" applyFont="1" applyFill="1" applyBorder="1" applyAlignment="1">
      <alignment/>
    </xf>
    <xf numFmtId="0" fontId="1" fillId="32" borderId="63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5" applyNumberFormat="1" applyFont="1" applyFill="1" applyBorder="1" applyAlignment="1">
      <alignment horizontal="left" vertical="center" wrapText="1"/>
      <protection/>
    </xf>
    <xf numFmtId="1" fontId="3" fillId="32" borderId="0" xfId="55" applyNumberFormat="1" applyFont="1" applyFill="1" applyBorder="1" applyAlignment="1">
      <alignment horizontal="center" vertical="center"/>
      <protection/>
    </xf>
    <xf numFmtId="212" fontId="3" fillId="32" borderId="0" xfId="55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5" applyNumberFormat="1" applyFont="1" applyFill="1" applyBorder="1" applyAlignment="1" applyProtection="1">
      <alignment horizontal="center" vertical="center"/>
      <protection/>
    </xf>
    <xf numFmtId="212" fontId="3" fillId="32" borderId="0" xfId="55" applyNumberFormat="1" applyFont="1" applyFill="1" applyBorder="1" applyAlignment="1" applyProtection="1">
      <alignment horizontal="center" vertical="center"/>
      <protection/>
    </xf>
    <xf numFmtId="1" fontId="3" fillId="32" borderId="0" xfId="55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38" xfId="0" applyFont="1" applyFill="1" applyBorder="1" applyAlignment="1">
      <alignment vertical="center" wrapText="1"/>
    </xf>
    <xf numFmtId="0" fontId="4" fillId="32" borderId="52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 vertical="center" wrapText="1"/>
    </xf>
    <xf numFmtId="0" fontId="4" fillId="32" borderId="31" xfId="0" applyNumberFormat="1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49" fontId="1" fillId="32" borderId="64" xfId="0" applyNumberFormat="1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vertical="center" wrapText="1"/>
    </xf>
    <xf numFmtId="0" fontId="1" fillId="32" borderId="32" xfId="0" applyFont="1" applyFill="1" applyBorder="1" applyAlignment="1">
      <alignment vertical="center" wrapText="1"/>
    </xf>
    <xf numFmtId="0" fontId="4" fillId="32" borderId="65" xfId="0" applyFont="1" applyFill="1" applyBorder="1" applyAlignment="1">
      <alignment/>
    </xf>
    <xf numFmtId="0" fontId="4" fillId="32" borderId="34" xfId="0" applyNumberFormat="1" applyFont="1" applyFill="1" applyBorder="1" applyAlignment="1" applyProtection="1">
      <alignment horizontal="center" vertical="center"/>
      <protection/>
    </xf>
    <xf numFmtId="0" fontId="4" fillId="32" borderId="35" xfId="0" applyNumberFormat="1" applyFont="1" applyFill="1" applyBorder="1" applyAlignment="1" applyProtection="1">
      <alignment horizontal="center" vertical="center"/>
      <protection/>
    </xf>
    <xf numFmtId="0" fontId="4" fillId="32" borderId="31" xfId="0" applyNumberFormat="1" applyFont="1" applyFill="1" applyBorder="1" applyAlignment="1" applyProtection="1">
      <alignment horizontal="center" vertical="center"/>
      <protection/>
    </xf>
    <xf numFmtId="0" fontId="4" fillId="32" borderId="32" xfId="0" applyNumberFormat="1" applyFont="1" applyFill="1" applyBorder="1" applyAlignment="1" applyProtection="1">
      <alignment horizontal="center" vertical="center"/>
      <protection/>
    </xf>
    <xf numFmtId="0" fontId="4" fillId="32" borderId="35" xfId="0" applyNumberFormat="1" applyFont="1" applyFill="1" applyBorder="1" applyAlignment="1">
      <alignment horizontal="center" vertical="center" wrapText="1"/>
    </xf>
    <xf numFmtId="0" fontId="4" fillId="32" borderId="64" xfId="0" applyNumberFormat="1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/>
    </xf>
    <xf numFmtId="0" fontId="4" fillId="32" borderId="33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/>
    </xf>
    <xf numFmtId="0" fontId="4" fillId="32" borderId="52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 horizontal="center" vertical="center" wrapText="1"/>
    </xf>
    <xf numFmtId="49" fontId="1" fillId="32" borderId="66" xfId="0" applyNumberFormat="1" applyFont="1" applyFill="1" applyBorder="1" applyAlignment="1">
      <alignment horizontal="center" vertical="center" wrapText="1"/>
    </xf>
    <xf numFmtId="0" fontId="1" fillId="32" borderId="25" xfId="0" applyNumberFormat="1" applyFont="1" applyFill="1" applyBorder="1" applyAlignment="1">
      <alignment vertical="center" wrapText="1"/>
    </xf>
    <xf numFmtId="49" fontId="4" fillId="32" borderId="33" xfId="0" applyNumberFormat="1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/>
    </xf>
    <xf numFmtId="0" fontId="4" fillId="32" borderId="6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 vertical="center" wrapText="1"/>
    </xf>
    <xf numFmtId="1" fontId="4" fillId="32" borderId="19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61" xfId="0" applyFont="1" applyFill="1" applyBorder="1" applyAlignment="1">
      <alignment/>
    </xf>
    <xf numFmtId="0" fontId="4" fillId="32" borderId="60" xfId="0" applyFont="1" applyFill="1" applyBorder="1" applyAlignment="1">
      <alignment/>
    </xf>
    <xf numFmtId="0" fontId="4" fillId="32" borderId="12" xfId="0" applyFont="1" applyFill="1" applyBorder="1" applyAlignment="1">
      <alignment vertical="center" wrapText="1"/>
    </xf>
    <xf numFmtId="0" fontId="4" fillId="32" borderId="61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vertical="center" wrapText="1"/>
    </xf>
    <xf numFmtId="0" fontId="4" fillId="32" borderId="30" xfId="0" applyFont="1" applyFill="1" applyBorder="1" applyAlignment="1">
      <alignment vertical="center" wrapText="1"/>
    </xf>
    <xf numFmtId="220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51" xfId="0" applyNumberFormat="1" applyFont="1" applyFill="1" applyBorder="1" applyAlignment="1" applyProtection="1">
      <alignment horizontal="center" vertical="center"/>
      <protection/>
    </xf>
    <xf numFmtId="0" fontId="1" fillId="32" borderId="27" xfId="0" applyFont="1" applyFill="1" applyBorder="1" applyAlignment="1">
      <alignment wrapText="1"/>
    </xf>
    <xf numFmtId="49" fontId="1" fillId="32" borderId="20" xfId="0" applyNumberFormat="1" applyFont="1" applyFill="1" applyBorder="1" applyAlignment="1">
      <alignment horizontal="center" vertical="center" wrapText="1"/>
    </xf>
    <xf numFmtId="0" fontId="4" fillId="32" borderId="67" xfId="0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/>
    </xf>
    <xf numFmtId="49" fontId="1" fillId="32" borderId="41" xfId="0" applyNumberFormat="1" applyFont="1" applyFill="1" applyBorder="1" applyAlignment="1">
      <alignment horizontal="center" vertical="center" wrapText="1"/>
    </xf>
    <xf numFmtId="49" fontId="1" fillId="32" borderId="60" xfId="0" applyNumberFormat="1" applyFont="1" applyFill="1" applyBorder="1" applyAlignment="1">
      <alignment horizontal="center" vertical="center" wrapText="1"/>
    </xf>
    <xf numFmtId="49" fontId="1" fillId="32" borderId="68" xfId="0" applyNumberFormat="1" applyFont="1" applyFill="1" applyBorder="1" applyAlignment="1">
      <alignment horizontal="center" vertical="center" wrapText="1"/>
    </xf>
    <xf numFmtId="0" fontId="1" fillId="32" borderId="29" xfId="0" applyNumberFormat="1" applyFont="1" applyFill="1" applyBorder="1" applyAlignment="1">
      <alignment vertical="center" wrapText="1"/>
    </xf>
    <xf numFmtId="49" fontId="1" fillId="32" borderId="69" xfId="0" applyNumberFormat="1" applyFont="1" applyFill="1" applyBorder="1" applyAlignment="1">
      <alignment horizontal="center" vertical="center" wrapText="1"/>
    </xf>
    <xf numFmtId="0" fontId="1" fillId="32" borderId="27" xfId="0" applyNumberFormat="1" applyFont="1" applyFill="1" applyBorder="1" applyAlignment="1">
      <alignment vertical="center" wrapText="1"/>
    </xf>
    <xf numFmtId="0" fontId="1" fillId="0" borderId="70" xfId="0" applyFont="1" applyFill="1" applyBorder="1" applyAlignment="1">
      <alignment wrapText="1"/>
    </xf>
    <xf numFmtId="0" fontId="1" fillId="0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4" fillId="32" borderId="60" xfId="0" applyNumberFormat="1" applyFont="1" applyFill="1" applyBorder="1" applyAlignment="1" applyProtection="1">
      <alignment horizontal="center" vertical="center"/>
      <protection/>
    </xf>
    <xf numFmtId="49" fontId="1" fillId="32" borderId="35" xfId="0" applyNumberFormat="1" applyFont="1" applyFill="1" applyBorder="1" applyAlignment="1">
      <alignment horizontal="center" vertical="center" wrapText="1"/>
    </xf>
    <xf numFmtId="49" fontId="1" fillId="32" borderId="2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0" fontId="1" fillId="0" borderId="27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/>
    </xf>
    <xf numFmtId="0" fontId="4" fillId="32" borderId="3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27" xfId="0" applyFont="1" applyBorder="1" applyAlignment="1">
      <alignment/>
    </xf>
    <xf numFmtId="0" fontId="4" fillId="32" borderId="44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 vertical="center"/>
    </xf>
    <xf numFmtId="49" fontId="3" fillId="32" borderId="27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49" fontId="5" fillId="0" borderId="0" xfId="54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4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9" fillId="0" borderId="71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10" fillId="0" borderId="72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4" fillId="0" borderId="18" xfId="54" applyFont="1" applyBorder="1" applyAlignment="1">
      <alignment horizontal="center" vertical="center" wrapText="1"/>
      <protection/>
    </xf>
    <xf numFmtId="0" fontId="32" fillId="0" borderId="76" xfId="0" applyFont="1" applyBorder="1" applyAlignment="1">
      <alignment wrapText="1"/>
    </xf>
    <xf numFmtId="0" fontId="32" fillId="0" borderId="77" xfId="0" applyFont="1" applyBorder="1" applyAlignment="1">
      <alignment wrapText="1"/>
    </xf>
    <xf numFmtId="0" fontId="32" fillId="0" borderId="66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52" xfId="0" applyFont="1" applyBorder="1" applyAlignment="1">
      <alignment wrapText="1"/>
    </xf>
    <xf numFmtId="0" fontId="32" fillId="0" borderId="55" xfId="0" applyFont="1" applyBorder="1" applyAlignment="1">
      <alignment wrapText="1"/>
    </xf>
    <xf numFmtId="0" fontId="32" fillId="0" borderId="54" xfId="0" applyFont="1" applyBorder="1" applyAlignment="1">
      <alignment wrapText="1"/>
    </xf>
    <xf numFmtId="0" fontId="32" fillId="0" borderId="33" xfId="0" applyFont="1" applyBorder="1" applyAlignment="1">
      <alignment wrapText="1"/>
    </xf>
    <xf numFmtId="0" fontId="9" fillId="0" borderId="12" xfId="54" applyFont="1" applyFill="1" applyBorder="1" applyAlignment="1">
      <alignment horizontal="center" vertical="center" wrapText="1"/>
      <protection/>
    </xf>
    <xf numFmtId="0" fontId="10" fillId="0" borderId="7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10" fillId="0" borderId="81" xfId="0" applyNumberFormat="1" applyFont="1" applyFill="1" applyBorder="1" applyAlignment="1">
      <alignment horizontal="center" vertical="center" wrapText="1"/>
    </xf>
    <xf numFmtId="0" fontId="33" fillId="0" borderId="82" xfId="0" applyFont="1" applyFill="1" applyBorder="1" applyAlignment="1">
      <alignment horizontal="center" vertical="center" wrapText="1"/>
    </xf>
    <xf numFmtId="0" fontId="33" fillId="0" borderId="80" xfId="0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22" fillId="0" borderId="18" xfId="54" applyFont="1" applyBorder="1" applyAlignment="1">
      <alignment horizontal="center" vertical="center" wrapText="1"/>
      <protection/>
    </xf>
    <xf numFmtId="0" fontId="21" fillId="0" borderId="77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1" fillId="0" borderId="35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60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8" xfId="54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7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1" fillId="0" borderId="57" xfId="54" applyFont="1" applyFill="1" applyBorder="1" applyAlignment="1">
      <alignment horizontal="center" vertical="center" wrapText="1"/>
      <protection/>
    </xf>
    <xf numFmtId="0" fontId="32" fillId="0" borderId="57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2" fillId="0" borderId="57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49" fontId="1" fillId="0" borderId="56" xfId="54" applyNumberFormat="1" applyFont="1" applyFill="1" applyBorder="1" applyAlignment="1">
      <alignment horizontal="center" vertical="center" wrapText="1"/>
      <protection/>
    </xf>
    <xf numFmtId="0" fontId="32" fillId="0" borderId="41" xfId="0" applyFont="1" applyFill="1" applyBorder="1" applyAlignment="1">
      <alignment vertical="center" wrapText="1"/>
    </xf>
    <xf numFmtId="0" fontId="32" fillId="0" borderId="60" xfId="0" applyFont="1" applyFill="1" applyBorder="1" applyAlignment="1">
      <alignment vertical="center" wrapText="1"/>
    </xf>
    <xf numFmtId="0" fontId="9" fillId="0" borderId="10" xfId="5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2" fillId="0" borderId="0" xfId="54" applyFont="1" applyFill="1" applyAlignment="1">
      <alignment horizontal="center"/>
      <protection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20" fillId="32" borderId="0" xfId="0" applyFont="1" applyFill="1" applyBorder="1" applyAlignment="1">
      <alignment horizontal="left" wrapText="1"/>
    </xf>
    <xf numFmtId="0" fontId="35" fillId="32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20" fillId="32" borderId="0" xfId="0" applyFont="1" applyFill="1" applyAlignment="1">
      <alignment horizontal="left" wrapText="1"/>
    </xf>
    <xf numFmtId="0" fontId="35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32" borderId="53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32" borderId="53" xfId="0" applyFont="1" applyFill="1" applyBorder="1" applyAlignment="1">
      <alignment/>
    </xf>
    <xf numFmtId="0" fontId="0" fillId="0" borderId="48" xfId="0" applyBorder="1" applyAlignment="1">
      <alignment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24" fillId="0" borderId="78" xfId="0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84" xfId="0" applyFill="1" applyBorder="1" applyAlignment="1">
      <alignment vertical="center" wrapText="1"/>
    </xf>
    <xf numFmtId="0" fontId="0" fillId="32" borderId="84" xfId="0" applyFill="1" applyBorder="1" applyAlignment="1">
      <alignment/>
    </xf>
    <xf numFmtId="0" fontId="0" fillId="32" borderId="48" xfId="0" applyFill="1" applyBorder="1" applyAlignment="1">
      <alignment/>
    </xf>
    <xf numFmtId="0" fontId="4" fillId="32" borderId="55" xfId="0" applyNumberFormat="1" applyFont="1" applyFill="1" applyBorder="1" applyAlignment="1">
      <alignment horizontal="right" vertical="center" wrapText="1"/>
    </xf>
    <xf numFmtId="0" fontId="4" fillId="32" borderId="54" xfId="0" applyNumberFormat="1" applyFont="1" applyFill="1" applyBorder="1" applyAlignment="1">
      <alignment horizontal="right" vertical="center" wrapText="1"/>
    </xf>
    <xf numFmtId="0" fontId="4" fillId="32" borderId="33" xfId="0" applyNumberFormat="1" applyFont="1" applyFill="1" applyBorder="1" applyAlignment="1">
      <alignment horizontal="right" vertical="center" wrapText="1"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66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85" xfId="0" applyFont="1" applyFill="1" applyBorder="1" applyAlignment="1">
      <alignment horizont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84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220" fontId="4" fillId="0" borderId="55" xfId="0" applyNumberFormat="1" applyFont="1" applyFill="1" applyBorder="1" applyAlignment="1" applyProtection="1">
      <alignment horizontal="center" vertical="center"/>
      <protection/>
    </xf>
    <xf numFmtId="220" fontId="4" fillId="0" borderId="54" xfId="0" applyNumberFormat="1" applyFont="1" applyFill="1" applyBorder="1" applyAlignment="1" applyProtection="1">
      <alignment horizontal="center" vertical="center"/>
      <protection/>
    </xf>
    <xf numFmtId="0" fontId="24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 applyProtection="1">
      <alignment horizontal="center" vertical="center" textRotation="90"/>
      <protection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76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4" xfId="0" applyFont="1" applyFill="1" applyBorder="1" applyAlignment="1">
      <alignment horizontal="center" wrapText="1"/>
    </xf>
    <xf numFmtId="0" fontId="34" fillId="32" borderId="84" xfId="0" applyFont="1" applyFill="1" applyBorder="1" applyAlignment="1">
      <alignment horizontal="center"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32" borderId="53" xfId="0" applyNumberFormat="1" applyFont="1" applyFill="1" applyBorder="1" applyAlignment="1">
      <alignment horizontal="center" vertical="center" wrapText="1"/>
    </xf>
    <xf numFmtId="0" fontId="34" fillId="32" borderId="84" xfId="0" applyFont="1" applyFill="1" applyBorder="1" applyAlignment="1">
      <alignment wrapText="1"/>
    </xf>
    <xf numFmtId="0" fontId="34" fillId="32" borderId="48" xfId="0" applyFont="1" applyFill="1" applyBorder="1" applyAlignment="1">
      <alignment wrapText="1"/>
    </xf>
    <xf numFmtId="0" fontId="4" fillId="32" borderId="44" xfId="0" applyFont="1" applyFill="1" applyBorder="1" applyAlignment="1">
      <alignment horizontal="center" wrapText="1"/>
    </xf>
    <xf numFmtId="0" fontId="4" fillId="32" borderId="86" xfId="0" applyFont="1" applyFill="1" applyBorder="1" applyAlignment="1">
      <alignment horizontal="center" wrapText="1"/>
    </xf>
    <xf numFmtId="0" fontId="4" fillId="32" borderId="87" xfId="0" applyFont="1" applyFill="1" applyBorder="1" applyAlignment="1">
      <alignment horizontal="center" wrapText="1"/>
    </xf>
    <xf numFmtId="49" fontId="4" fillId="32" borderId="44" xfId="0" applyNumberFormat="1" applyFont="1" applyFill="1" applyBorder="1" applyAlignment="1">
      <alignment horizontal="center" vertical="center" wrapText="1"/>
    </xf>
    <xf numFmtId="0" fontId="1" fillId="32" borderId="84" xfId="0" applyFont="1" applyFill="1" applyBorder="1" applyAlignment="1">
      <alignment vertical="center" wrapText="1"/>
    </xf>
    <xf numFmtId="0" fontId="1" fillId="32" borderId="87" xfId="0" applyFont="1" applyFill="1" applyBorder="1" applyAlignment="1">
      <alignment vertical="center" wrapText="1"/>
    </xf>
    <xf numFmtId="0" fontId="0" fillId="32" borderId="87" xfId="0" applyFill="1" applyBorder="1" applyAlignment="1">
      <alignment/>
    </xf>
    <xf numFmtId="0" fontId="0" fillId="32" borderId="65" xfId="0" applyFill="1" applyBorder="1" applyAlignment="1">
      <alignment/>
    </xf>
    <xf numFmtId="220" fontId="4" fillId="32" borderId="0" xfId="0" applyNumberFormat="1" applyFont="1" applyFill="1" applyBorder="1" applyAlignment="1" applyProtection="1">
      <alignment vertical="center"/>
      <protection/>
    </xf>
    <xf numFmtId="0" fontId="4" fillId="32" borderId="44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5" fillId="32" borderId="71" xfId="0" applyFont="1" applyFill="1" applyBorder="1" applyAlignment="1" applyProtection="1">
      <alignment horizontal="center" vertical="center" wrapText="1"/>
      <protection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wrapText="1"/>
      <protection/>
    </xf>
    <xf numFmtId="0" fontId="4" fillId="32" borderId="78" xfId="0" applyNumberFormat="1" applyFont="1" applyFill="1" applyBorder="1" applyAlignment="1">
      <alignment horizontal="right" vertical="center" wrapText="1"/>
    </xf>
    <xf numFmtId="0" fontId="74" fillId="0" borderId="88" xfId="0" applyFont="1" applyBorder="1" applyAlignment="1">
      <alignment horizontal="center" vertical="center"/>
    </xf>
    <xf numFmtId="0" fontId="74" fillId="0" borderId="89" xfId="0" applyFont="1" applyBorder="1" applyAlignment="1">
      <alignment horizontal="center" vertical="center"/>
    </xf>
    <xf numFmtId="0" fontId="55" fillId="0" borderId="89" xfId="0" applyFont="1" applyBorder="1" applyAlignment="1">
      <alignment/>
    </xf>
    <xf numFmtId="0" fontId="55" fillId="0" borderId="90" xfId="0" applyFont="1" applyBorder="1" applyAlignment="1">
      <alignment/>
    </xf>
    <xf numFmtId="0" fontId="55" fillId="0" borderId="91" xfId="0" applyFont="1" applyBorder="1" applyAlignment="1">
      <alignment/>
    </xf>
    <xf numFmtId="0" fontId="55" fillId="0" borderId="89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74" fillId="0" borderId="84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92" xfId="0" applyFont="1" applyBorder="1" applyAlignment="1">
      <alignment/>
    </xf>
    <xf numFmtId="0" fontId="74" fillId="0" borderId="93" xfId="0" applyFont="1" applyBorder="1" applyAlignment="1">
      <alignment horizontal="center" vertical="center"/>
    </xf>
    <xf numFmtId="0" fontId="74" fillId="0" borderId="94" xfId="0" applyFont="1" applyBorder="1" applyAlignment="1">
      <alignment horizontal="center" vertical="center"/>
    </xf>
    <xf numFmtId="0" fontId="74" fillId="0" borderId="95" xfId="0" applyFont="1" applyBorder="1" applyAlignment="1">
      <alignment horizontal="center" vertical="center"/>
    </xf>
    <xf numFmtId="0" fontId="74" fillId="0" borderId="96" xfId="0" applyFont="1" applyBorder="1" applyAlignment="1">
      <alignment horizontal="center" vertical="center"/>
    </xf>
    <xf numFmtId="0" fontId="74" fillId="0" borderId="97" xfId="0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4" fillId="0" borderId="99" xfId="0" applyFont="1" applyBorder="1" applyAlignment="1">
      <alignment horizontal="center" vertical="center"/>
    </xf>
    <xf numFmtId="0" fontId="74" fillId="0" borderId="100" xfId="0" applyFont="1" applyBorder="1" applyAlignment="1">
      <alignment horizontal="center" vertical="center"/>
    </xf>
    <xf numFmtId="0" fontId="74" fillId="0" borderId="101" xfId="0" applyFont="1" applyBorder="1" applyAlignment="1">
      <alignment horizontal="center" vertical="center"/>
    </xf>
    <xf numFmtId="0" fontId="75" fillId="0" borderId="102" xfId="0" applyFont="1" applyBorder="1" applyAlignment="1">
      <alignment horizontal="center" vertical="center"/>
    </xf>
    <xf numFmtId="0" fontId="75" fillId="0" borderId="103" xfId="0" applyFont="1" applyBorder="1" applyAlignment="1">
      <alignment horizontal="center" vertical="center"/>
    </xf>
    <xf numFmtId="0" fontId="75" fillId="0" borderId="104" xfId="0" applyFont="1" applyBorder="1" applyAlignment="1">
      <alignment horizontal="center" vertical="center"/>
    </xf>
    <xf numFmtId="0" fontId="75" fillId="0" borderId="105" xfId="0" applyFont="1" applyBorder="1" applyAlignment="1">
      <alignment horizontal="center" vertical="center"/>
    </xf>
    <xf numFmtId="0" fontId="75" fillId="0" borderId="106" xfId="0" applyFont="1" applyBorder="1" applyAlignment="1">
      <alignment horizontal="center" vertical="center"/>
    </xf>
    <xf numFmtId="0" fontId="75" fillId="0" borderId="107" xfId="0" applyFont="1" applyBorder="1" applyAlignment="1">
      <alignment horizontal="center" vertical="center"/>
    </xf>
    <xf numFmtId="0" fontId="75" fillId="0" borderId="108" xfId="0" applyFont="1" applyBorder="1" applyAlignment="1">
      <alignment horizontal="center" vertical="center"/>
    </xf>
    <xf numFmtId="0" fontId="75" fillId="0" borderId="109" xfId="0" applyFont="1" applyBorder="1" applyAlignment="1">
      <alignment horizontal="center" vertical="center"/>
    </xf>
    <xf numFmtId="0" fontId="76" fillId="0" borderId="104" xfId="0" applyFont="1" applyBorder="1" applyAlignment="1">
      <alignment horizontal="center" vertical="center"/>
    </xf>
    <xf numFmtId="0" fontId="74" fillId="0" borderId="110" xfId="0" applyFont="1" applyBorder="1" applyAlignment="1">
      <alignment horizontal="center" vertical="center"/>
    </xf>
    <xf numFmtId="0" fontId="75" fillId="0" borderId="111" xfId="0" applyFont="1" applyBorder="1" applyAlignment="1">
      <alignment horizontal="center" vertical="center"/>
    </xf>
    <xf numFmtId="0" fontId="74" fillId="0" borderId="112" xfId="0" applyFont="1" applyBorder="1" applyAlignment="1">
      <alignment horizontal="center" vertical="center"/>
    </xf>
    <xf numFmtId="0" fontId="75" fillId="0" borderId="113" xfId="0" applyFont="1" applyBorder="1" applyAlignment="1">
      <alignment horizontal="center" vertical="center"/>
    </xf>
    <xf numFmtId="0" fontId="75" fillId="0" borderId="114" xfId="0" applyFont="1" applyBorder="1" applyAlignment="1">
      <alignment horizontal="center" vertical="center"/>
    </xf>
    <xf numFmtId="0" fontId="75" fillId="0" borderId="115" xfId="0" applyFont="1" applyBorder="1" applyAlignment="1">
      <alignment horizontal="center" vertical="center"/>
    </xf>
    <xf numFmtId="0" fontId="74" fillId="0" borderId="116" xfId="0" applyFont="1" applyBorder="1" applyAlignment="1">
      <alignment horizontal="center" vertical="center"/>
    </xf>
    <xf numFmtId="0" fontId="75" fillId="0" borderId="117" xfId="0" applyFont="1" applyBorder="1" applyAlignment="1">
      <alignment horizontal="center" vertical="center"/>
    </xf>
    <xf numFmtId="0" fontId="75" fillId="0" borderId="118" xfId="0" applyFont="1" applyBorder="1" applyAlignment="1">
      <alignment horizontal="center" vertical="center"/>
    </xf>
    <xf numFmtId="0" fontId="75" fillId="0" borderId="119" xfId="0" applyFont="1" applyBorder="1" applyAlignment="1">
      <alignment horizontal="center" vertical="center"/>
    </xf>
    <xf numFmtId="0" fontId="75" fillId="0" borderId="120" xfId="0" applyFont="1" applyBorder="1" applyAlignment="1">
      <alignment horizontal="center" vertical="center"/>
    </xf>
    <xf numFmtId="0" fontId="75" fillId="0" borderId="121" xfId="0" applyFont="1" applyBorder="1" applyAlignment="1">
      <alignment horizontal="center" vertical="center"/>
    </xf>
    <xf numFmtId="0" fontId="75" fillId="0" borderId="122" xfId="0" applyFont="1" applyBorder="1" applyAlignment="1">
      <alignment horizontal="center" vertical="center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Plan Уч(бакал.) д_о 2013_14а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6"/>
  <sheetViews>
    <sheetView tabSelected="1" view="pageBreakPreview" zoomScale="55" zoomScaleNormal="75" zoomScaleSheetLayoutView="55" zoomScalePageLayoutView="0" workbookViewId="0" topLeftCell="A1">
      <selection activeCell="A18" sqref="A18:BA23"/>
    </sheetView>
  </sheetViews>
  <sheetFormatPr defaultColWidth="3.375" defaultRowHeight="12.75"/>
  <cols>
    <col min="1" max="1" width="12.50390625" style="1" customWidth="1"/>
    <col min="2" max="2" width="5.375" style="1" customWidth="1"/>
    <col min="3" max="3" width="5.875" style="1" customWidth="1"/>
    <col min="4" max="4" width="8.125" style="1" customWidth="1"/>
    <col min="5" max="5" width="5.50390625" style="1" customWidth="1"/>
    <col min="6" max="6" width="5.50390625" style="1" bestFit="1" customWidth="1"/>
    <col min="7" max="7" width="6.875" style="1" customWidth="1"/>
    <col min="8" max="8" width="6.50390625" style="1" customWidth="1"/>
    <col min="9" max="9" width="6.00390625" style="1" customWidth="1"/>
    <col min="10" max="10" width="5.875" style="1" customWidth="1"/>
    <col min="11" max="11" width="8.875" style="1" customWidth="1"/>
    <col min="12" max="12" width="5.50390625" style="1" customWidth="1"/>
    <col min="13" max="13" width="6.00390625" style="1" customWidth="1"/>
    <col min="14" max="14" width="6.875" style="1" customWidth="1"/>
    <col min="15" max="15" width="5.50390625" style="1" customWidth="1"/>
    <col min="16" max="16" width="5.625" style="1" customWidth="1"/>
    <col min="17" max="17" width="6.50390625" style="1" customWidth="1"/>
    <col min="18" max="18" width="4.875" style="1" customWidth="1"/>
    <col min="19" max="19" width="5.00390625" style="1" customWidth="1"/>
    <col min="20" max="20" width="6.875" style="1" customWidth="1"/>
    <col min="21" max="22" width="5.50390625" style="1" customWidth="1"/>
    <col min="23" max="23" width="6.50390625" style="1" customWidth="1"/>
    <col min="24" max="24" width="7.125" style="1" customWidth="1"/>
    <col min="25" max="25" width="5.875" style="1" customWidth="1"/>
    <col min="26" max="26" width="5.625" style="1" customWidth="1"/>
    <col min="27" max="27" width="7.50390625" style="1" customWidth="1"/>
    <col min="28" max="28" width="6.50390625" style="1" customWidth="1"/>
    <col min="29" max="29" width="6.625" style="1" customWidth="1"/>
    <col min="30" max="30" width="6.50390625" style="1" customWidth="1"/>
    <col min="31" max="31" width="6.375" style="1" customWidth="1"/>
    <col min="32" max="32" width="6.00390625" style="1" customWidth="1"/>
    <col min="33" max="33" width="5.625" style="1" customWidth="1"/>
    <col min="34" max="34" width="5.50390625" style="1" customWidth="1"/>
    <col min="35" max="35" width="5.875" style="1" customWidth="1"/>
    <col min="36" max="37" width="5.50390625" style="1" customWidth="1"/>
    <col min="38" max="38" width="6.125" style="1" customWidth="1"/>
    <col min="39" max="39" width="6.875" style="1" customWidth="1"/>
    <col min="40" max="40" width="6.125" style="1" customWidth="1"/>
    <col min="41" max="42" width="6.00390625" style="1" customWidth="1"/>
    <col min="43" max="43" width="4.375" style="1" customWidth="1"/>
    <col min="44" max="44" width="4.125" style="1" customWidth="1"/>
    <col min="45" max="45" width="4.50390625" style="1" customWidth="1"/>
    <col min="46" max="46" width="4.625" style="1" customWidth="1"/>
    <col min="47" max="48" width="4.50390625" style="1" customWidth="1"/>
    <col min="49" max="49" width="4.125" style="1" customWidth="1"/>
    <col min="50" max="50" width="4.375" style="1" customWidth="1"/>
    <col min="51" max="51" width="4.50390625" style="1" bestFit="1" customWidth="1"/>
    <col min="52" max="52" width="4.375" style="1" customWidth="1"/>
    <col min="53" max="53" width="4.625" style="1" customWidth="1"/>
    <col min="54" max="54" width="4.375" style="1" bestFit="1" customWidth="1"/>
    <col min="55" max="16384" width="3.375" style="1" customWidth="1"/>
  </cols>
  <sheetData>
    <row r="1" spans="1:54" s="20" customFormat="1" ht="25.5" customHeight="1">
      <c r="A1" s="422" t="s">
        <v>68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7" t="s">
        <v>17</v>
      </c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</row>
    <row r="2" spans="1:54" s="20" customFormat="1" ht="24" customHeight="1">
      <c r="A2" s="422" t="s">
        <v>69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</row>
    <row r="3" spans="1:54" s="20" customFormat="1" ht="30">
      <c r="A3" s="422" t="s">
        <v>167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9" t="s">
        <v>0</v>
      </c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</row>
    <row r="4" spans="1:54" s="20" customFormat="1" ht="27.75">
      <c r="A4" s="421" t="s">
        <v>166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23" t="s">
        <v>112</v>
      </c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</row>
    <row r="5" spans="1:54" s="20" customFormat="1" ht="27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</row>
    <row r="6" spans="1:54" s="25" customFormat="1" ht="25.5" customHeight="1">
      <c r="A6" s="422" t="s">
        <v>70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</row>
    <row r="7" spans="1:54" s="25" customFormat="1" ht="27" customHeight="1">
      <c r="A7" s="422" t="s">
        <v>174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30" t="s">
        <v>18</v>
      </c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</row>
    <row r="8" spans="16:54" s="25" customFormat="1" ht="24">
      <c r="P8" s="436" t="s">
        <v>61</v>
      </c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8"/>
      <c r="AC8" s="438"/>
      <c r="AD8" s="439"/>
      <c r="AE8" s="439"/>
      <c r="AF8" s="439"/>
      <c r="AG8" s="439"/>
      <c r="AH8" s="439"/>
      <c r="AI8" s="439"/>
      <c r="AJ8" s="439"/>
      <c r="AK8" s="439"/>
      <c r="AL8" s="439"/>
      <c r="AM8" s="305"/>
      <c r="AN8" s="432" t="s">
        <v>54</v>
      </c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</row>
    <row r="9" spans="16:54" s="25" customFormat="1" ht="25.5" customHeight="1">
      <c r="P9" s="434" t="s">
        <v>116</v>
      </c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306"/>
      <c r="AM9" s="306"/>
      <c r="AN9" s="445" t="s">
        <v>113</v>
      </c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</row>
    <row r="10" spans="16:54" s="25" customFormat="1" ht="23.25" customHeight="1">
      <c r="P10" s="434" t="s">
        <v>115</v>
      </c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306"/>
      <c r="AL10" s="306"/>
      <c r="AM10" s="30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</row>
    <row r="11" spans="16:54" s="25" customFormat="1" ht="21.75" customHeight="1">
      <c r="P11" s="443" t="s">
        <v>114</v>
      </c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44"/>
      <c r="AM11" s="444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4:54" s="25" customFormat="1" ht="21.75" customHeight="1">
      <c r="N12" s="27"/>
      <c r="O12" s="27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28"/>
      <c r="AO12" s="29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4:54" s="25" customFormat="1" ht="21.75" customHeight="1">
      <c r="N13" s="27"/>
      <c r="O13" s="27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28"/>
      <c r="AO13" s="29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6:54" s="25" customFormat="1" ht="21.75" customHeight="1">
      <c r="P14" s="440" t="s">
        <v>110</v>
      </c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41:54" s="25" customFormat="1" ht="18"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20" customFormat="1" ht="24">
      <c r="A16" s="442" t="s">
        <v>65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</row>
    <row r="17" spans="1:53" ht="15" customHeight="1" thickBo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</row>
    <row r="18" spans="1:54" ht="17.25" customHeight="1" thickBot="1">
      <c r="A18" s="511" t="s">
        <v>1</v>
      </c>
      <c r="B18" s="512" t="s">
        <v>3</v>
      </c>
      <c r="C18" s="513"/>
      <c r="D18" s="513"/>
      <c r="E18" s="514"/>
      <c r="F18" s="512" t="s">
        <v>4</v>
      </c>
      <c r="G18" s="513"/>
      <c r="H18" s="513"/>
      <c r="I18" s="514"/>
      <c r="J18" s="512" t="s">
        <v>5</v>
      </c>
      <c r="K18" s="513"/>
      <c r="L18" s="513"/>
      <c r="M18" s="513"/>
      <c r="N18" s="514"/>
      <c r="O18" s="512" t="s">
        <v>6</v>
      </c>
      <c r="P18" s="513"/>
      <c r="Q18" s="513"/>
      <c r="R18" s="513"/>
      <c r="S18" s="514"/>
      <c r="T18" s="512" t="s">
        <v>7</v>
      </c>
      <c r="U18" s="513"/>
      <c r="V18" s="513"/>
      <c r="W18" s="514"/>
      <c r="X18" s="512" t="s">
        <v>8</v>
      </c>
      <c r="Y18" s="513"/>
      <c r="Z18" s="513"/>
      <c r="AA18" s="514"/>
      <c r="AB18" s="512" t="s">
        <v>9</v>
      </c>
      <c r="AC18" s="513"/>
      <c r="AD18" s="513"/>
      <c r="AE18" s="514"/>
      <c r="AF18" s="512" t="s">
        <v>10</v>
      </c>
      <c r="AG18" s="513"/>
      <c r="AH18" s="513"/>
      <c r="AI18" s="513"/>
      <c r="AJ18" s="514"/>
      <c r="AK18" s="512" t="s">
        <v>11</v>
      </c>
      <c r="AL18" s="513"/>
      <c r="AM18" s="513"/>
      <c r="AN18" s="514"/>
      <c r="AO18" s="512" t="s">
        <v>16</v>
      </c>
      <c r="AP18" s="513"/>
      <c r="AQ18" s="513"/>
      <c r="AR18" s="515"/>
      <c r="AS18" s="512" t="s">
        <v>12</v>
      </c>
      <c r="AT18" s="516"/>
      <c r="AU18" s="516"/>
      <c r="AV18" s="516"/>
      <c r="AW18" s="517"/>
      <c r="AX18" s="518" t="s">
        <v>2</v>
      </c>
      <c r="AY18" s="519"/>
      <c r="AZ18" s="519"/>
      <c r="BA18" s="520"/>
      <c r="BB18" s="318"/>
    </row>
    <row r="19" spans="1:54" ht="18.75" customHeight="1" thickBot="1">
      <c r="A19" s="521"/>
      <c r="B19" s="522">
        <v>1</v>
      </c>
      <c r="C19" s="523">
        <v>2</v>
      </c>
      <c r="D19" s="523">
        <v>3</v>
      </c>
      <c r="E19" s="524">
        <v>4</v>
      </c>
      <c r="F19" s="525">
        <v>5</v>
      </c>
      <c r="G19" s="523">
        <v>6</v>
      </c>
      <c r="H19" s="523">
        <v>7</v>
      </c>
      <c r="I19" s="524">
        <v>8</v>
      </c>
      <c r="J19" s="525">
        <v>9</v>
      </c>
      <c r="K19" s="523">
        <v>10</v>
      </c>
      <c r="L19" s="523">
        <v>11</v>
      </c>
      <c r="M19" s="523">
        <v>12</v>
      </c>
      <c r="N19" s="524">
        <v>13</v>
      </c>
      <c r="O19" s="525">
        <v>14</v>
      </c>
      <c r="P19" s="523">
        <v>15</v>
      </c>
      <c r="Q19" s="523">
        <v>16</v>
      </c>
      <c r="R19" s="523">
        <v>17</v>
      </c>
      <c r="S19" s="524">
        <v>18</v>
      </c>
      <c r="T19" s="525">
        <v>19</v>
      </c>
      <c r="U19" s="523">
        <v>20</v>
      </c>
      <c r="V19" s="523">
        <v>21</v>
      </c>
      <c r="W19" s="524">
        <v>22</v>
      </c>
      <c r="X19" s="525">
        <v>23</v>
      </c>
      <c r="Y19" s="523">
        <v>24</v>
      </c>
      <c r="Z19" s="523">
        <v>25</v>
      </c>
      <c r="AA19" s="524">
        <v>26</v>
      </c>
      <c r="AB19" s="525">
        <v>27</v>
      </c>
      <c r="AC19" s="523">
        <v>28</v>
      </c>
      <c r="AD19" s="523">
        <v>29</v>
      </c>
      <c r="AE19" s="526">
        <v>30</v>
      </c>
      <c r="AF19" s="522">
        <v>31</v>
      </c>
      <c r="AG19" s="523">
        <v>32</v>
      </c>
      <c r="AH19" s="523">
        <v>33</v>
      </c>
      <c r="AI19" s="523">
        <v>34</v>
      </c>
      <c r="AJ19" s="524">
        <v>35</v>
      </c>
      <c r="AK19" s="525">
        <v>36</v>
      </c>
      <c r="AL19" s="523">
        <v>37</v>
      </c>
      <c r="AM19" s="523">
        <v>38</v>
      </c>
      <c r="AN19" s="524">
        <v>39</v>
      </c>
      <c r="AO19" s="525">
        <v>40</v>
      </c>
      <c r="AP19" s="523">
        <v>41</v>
      </c>
      <c r="AQ19" s="523">
        <v>42</v>
      </c>
      <c r="AR19" s="524">
        <v>43</v>
      </c>
      <c r="AS19" s="525">
        <v>44</v>
      </c>
      <c r="AT19" s="523">
        <v>45</v>
      </c>
      <c r="AU19" s="523">
        <v>46</v>
      </c>
      <c r="AV19" s="523">
        <v>47</v>
      </c>
      <c r="AW19" s="524">
        <v>48</v>
      </c>
      <c r="AX19" s="527">
        <v>49</v>
      </c>
      <c r="AY19" s="528">
        <v>50</v>
      </c>
      <c r="AZ19" s="528">
        <v>51</v>
      </c>
      <c r="BA19" s="529">
        <v>52</v>
      </c>
      <c r="BB19" s="318"/>
    </row>
    <row r="20" spans="1:54" ht="18.75" customHeight="1">
      <c r="A20" s="530">
        <v>1</v>
      </c>
      <c r="B20" s="531" t="s">
        <v>71</v>
      </c>
      <c r="C20" s="532" t="s">
        <v>71</v>
      </c>
      <c r="D20" s="532" t="s">
        <v>71</v>
      </c>
      <c r="E20" s="533" t="s">
        <v>71</v>
      </c>
      <c r="F20" s="534" t="s">
        <v>71</v>
      </c>
      <c r="G20" s="534" t="s">
        <v>71</v>
      </c>
      <c r="H20" s="534" t="s">
        <v>71</v>
      </c>
      <c r="I20" s="535" t="s">
        <v>71</v>
      </c>
      <c r="J20" s="534" t="s">
        <v>71</v>
      </c>
      <c r="K20" s="534" t="s">
        <v>71</v>
      </c>
      <c r="L20" s="534" t="s">
        <v>71</v>
      </c>
      <c r="M20" s="534" t="s">
        <v>71</v>
      </c>
      <c r="N20" s="535" t="s">
        <v>71</v>
      </c>
      <c r="O20" s="534" t="s">
        <v>71</v>
      </c>
      <c r="P20" s="534" t="s">
        <v>71</v>
      </c>
      <c r="Q20" s="534" t="s">
        <v>13</v>
      </c>
      <c r="R20" s="536" t="s">
        <v>72</v>
      </c>
      <c r="S20" s="537" t="s">
        <v>71</v>
      </c>
      <c r="T20" s="532" t="s">
        <v>71</v>
      </c>
      <c r="U20" s="532" t="s">
        <v>71</v>
      </c>
      <c r="V20" s="532" t="s">
        <v>71</v>
      </c>
      <c r="W20" s="533" t="s">
        <v>71</v>
      </c>
      <c r="X20" s="534" t="s">
        <v>71</v>
      </c>
      <c r="Y20" s="534" t="s">
        <v>73</v>
      </c>
      <c r="Z20" s="534" t="s">
        <v>71</v>
      </c>
      <c r="AA20" s="537" t="s">
        <v>71</v>
      </c>
      <c r="AB20" s="534" t="s">
        <v>71</v>
      </c>
      <c r="AC20" s="532" t="s">
        <v>71</v>
      </c>
      <c r="AD20" s="532" t="s">
        <v>71</v>
      </c>
      <c r="AE20" s="538" t="s">
        <v>71</v>
      </c>
      <c r="AF20" s="534" t="s">
        <v>71</v>
      </c>
      <c r="AG20" s="534" t="s">
        <v>71</v>
      </c>
      <c r="AH20" s="534" t="s">
        <v>71</v>
      </c>
      <c r="AI20" s="534" t="s">
        <v>71</v>
      </c>
      <c r="AJ20" s="537" t="s">
        <v>71</v>
      </c>
      <c r="AK20" s="532" t="s">
        <v>71</v>
      </c>
      <c r="AL20" s="534" t="s">
        <v>13</v>
      </c>
      <c r="AM20" s="532" t="s">
        <v>13</v>
      </c>
      <c r="AN20" s="539" t="s">
        <v>72</v>
      </c>
      <c r="AO20" s="534" t="s">
        <v>57</v>
      </c>
      <c r="AP20" s="534" t="s">
        <v>57</v>
      </c>
      <c r="AQ20" s="534" t="s">
        <v>57</v>
      </c>
      <c r="AR20" s="537" t="s">
        <v>57</v>
      </c>
      <c r="AS20" s="534" t="s">
        <v>57</v>
      </c>
      <c r="AT20" s="534" t="s">
        <v>57</v>
      </c>
      <c r="AU20" s="534" t="s">
        <v>57</v>
      </c>
      <c r="AV20" s="534" t="s">
        <v>57</v>
      </c>
      <c r="AW20" s="535" t="s">
        <v>57</v>
      </c>
      <c r="AX20" s="534" t="s">
        <v>73</v>
      </c>
      <c r="AY20" s="534" t="s">
        <v>73</v>
      </c>
      <c r="AZ20" s="534" t="s">
        <v>73</v>
      </c>
      <c r="BA20" s="535" t="s">
        <v>73</v>
      </c>
      <c r="BB20" s="319"/>
    </row>
    <row r="21" spans="1:54" ht="18.75" customHeight="1">
      <c r="A21" s="540">
        <v>2</v>
      </c>
      <c r="B21" s="541" t="s">
        <v>71</v>
      </c>
      <c r="C21" s="534" t="s">
        <v>71</v>
      </c>
      <c r="D21" s="534" t="s">
        <v>71</v>
      </c>
      <c r="E21" s="535" t="s">
        <v>71</v>
      </c>
      <c r="F21" s="534" t="s">
        <v>71</v>
      </c>
      <c r="G21" s="534" t="s">
        <v>71</v>
      </c>
      <c r="H21" s="534" t="s">
        <v>71</v>
      </c>
      <c r="I21" s="535" t="s">
        <v>71</v>
      </c>
      <c r="J21" s="534" t="s">
        <v>71</v>
      </c>
      <c r="K21" s="534" t="s">
        <v>71</v>
      </c>
      <c r="L21" s="534" t="s">
        <v>71</v>
      </c>
      <c r="M21" s="534" t="s">
        <v>71</v>
      </c>
      <c r="N21" s="535" t="s">
        <v>71</v>
      </c>
      <c r="O21" s="534" t="s">
        <v>71</v>
      </c>
      <c r="P21" s="534" t="s">
        <v>71</v>
      </c>
      <c r="Q21" s="534" t="s">
        <v>13</v>
      </c>
      <c r="R21" s="534" t="s">
        <v>72</v>
      </c>
      <c r="S21" s="537" t="s">
        <v>71</v>
      </c>
      <c r="T21" s="534" t="s">
        <v>71</v>
      </c>
      <c r="U21" s="534" t="s">
        <v>71</v>
      </c>
      <c r="V21" s="534" t="s">
        <v>71</v>
      </c>
      <c r="W21" s="535" t="s">
        <v>71</v>
      </c>
      <c r="X21" s="534" t="s">
        <v>71</v>
      </c>
      <c r="Y21" s="534" t="s">
        <v>73</v>
      </c>
      <c r="Z21" s="534" t="s">
        <v>71</v>
      </c>
      <c r="AA21" s="537" t="s">
        <v>71</v>
      </c>
      <c r="AB21" s="534" t="s">
        <v>71</v>
      </c>
      <c r="AC21" s="534" t="s">
        <v>71</v>
      </c>
      <c r="AD21" s="534" t="s">
        <v>71</v>
      </c>
      <c r="AE21" s="537" t="s">
        <v>71</v>
      </c>
      <c r="AF21" s="534" t="s">
        <v>71</v>
      </c>
      <c r="AG21" s="534" t="s">
        <v>71</v>
      </c>
      <c r="AH21" s="534" t="s">
        <v>71</v>
      </c>
      <c r="AI21" s="534" t="s">
        <v>71</v>
      </c>
      <c r="AJ21" s="537" t="s">
        <v>71</v>
      </c>
      <c r="AK21" s="534" t="s">
        <v>71</v>
      </c>
      <c r="AL21" s="534" t="s">
        <v>13</v>
      </c>
      <c r="AM21" s="534" t="s">
        <v>13</v>
      </c>
      <c r="AN21" s="535" t="s">
        <v>72</v>
      </c>
      <c r="AO21" s="534" t="s">
        <v>57</v>
      </c>
      <c r="AP21" s="534" t="s">
        <v>57</v>
      </c>
      <c r="AQ21" s="534" t="s">
        <v>57</v>
      </c>
      <c r="AR21" s="537" t="s">
        <v>57</v>
      </c>
      <c r="AS21" s="534" t="s">
        <v>57</v>
      </c>
      <c r="AT21" s="534" t="s">
        <v>57</v>
      </c>
      <c r="AU21" s="534" t="s">
        <v>57</v>
      </c>
      <c r="AV21" s="534" t="s">
        <v>57</v>
      </c>
      <c r="AW21" s="535" t="s">
        <v>57</v>
      </c>
      <c r="AX21" s="534" t="s">
        <v>73</v>
      </c>
      <c r="AY21" s="534" t="s">
        <v>73</v>
      </c>
      <c r="AZ21" s="534" t="s">
        <v>73</v>
      </c>
      <c r="BA21" s="535" t="s">
        <v>73</v>
      </c>
      <c r="BB21" s="319"/>
    </row>
    <row r="22" spans="1:54" ht="17.25" customHeight="1">
      <c r="A22" s="542">
        <v>3</v>
      </c>
      <c r="B22" s="541" t="s">
        <v>74</v>
      </c>
      <c r="C22" s="534" t="s">
        <v>74</v>
      </c>
      <c r="D22" s="534" t="s">
        <v>74</v>
      </c>
      <c r="E22" s="535" t="s">
        <v>74</v>
      </c>
      <c r="F22" s="534" t="s">
        <v>74</v>
      </c>
      <c r="G22" s="534" t="s">
        <v>74</v>
      </c>
      <c r="H22" s="534" t="s">
        <v>74</v>
      </c>
      <c r="I22" s="535" t="s">
        <v>74</v>
      </c>
      <c r="J22" s="534" t="s">
        <v>74</v>
      </c>
      <c r="K22" s="534" t="s">
        <v>74</v>
      </c>
      <c r="L22" s="534" t="s">
        <v>74</v>
      </c>
      <c r="M22" s="534" t="s">
        <v>74</v>
      </c>
      <c r="N22" s="535" t="s">
        <v>74</v>
      </c>
      <c r="O22" s="534" t="s">
        <v>74</v>
      </c>
      <c r="P22" s="534" t="s">
        <v>74</v>
      </c>
      <c r="Q22" s="534" t="s">
        <v>74</v>
      </c>
      <c r="R22" s="531" t="s">
        <v>72</v>
      </c>
      <c r="S22" s="537" t="s">
        <v>74</v>
      </c>
      <c r="T22" s="534" t="s">
        <v>74</v>
      </c>
      <c r="U22" s="534" t="s">
        <v>74</v>
      </c>
      <c r="V22" s="534" t="s">
        <v>74</v>
      </c>
      <c r="W22" s="535" t="s">
        <v>74</v>
      </c>
      <c r="X22" s="534" t="s">
        <v>74</v>
      </c>
      <c r="Y22" s="534" t="s">
        <v>74</v>
      </c>
      <c r="Z22" s="534" t="s">
        <v>74</v>
      </c>
      <c r="AA22" s="537" t="s">
        <v>74</v>
      </c>
      <c r="AB22" s="534" t="s">
        <v>74</v>
      </c>
      <c r="AC22" s="534" t="s">
        <v>74</v>
      </c>
      <c r="AD22" s="534" t="s">
        <v>74</v>
      </c>
      <c r="AE22" s="537" t="s">
        <v>74</v>
      </c>
      <c r="AF22" s="534" t="s">
        <v>74</v>
      </c>
      <c r="AG22" s="534" t="s">
        <v>74</v>
      </c>
      <c r="AH22" s="534" t="s">
        <v>74</v>
      </c>
      <c r="AI22" s="534" t="s">
        <v>74</v>
      </c>
      <c r="AJ22" s="537" t="s">
        <v>74</v>
      </c>
      <c r="AK22" s="534" t="s">
        <v>74</v>
      </c>
      <c r="AL22" s="541" t="s">
        <v>74</v>
      </c>
      <c r="AM22" s="541" t="s">
        <v>74</v>
      </c>
      <c r="AN22" s="543" t="s">
        <v>74</v>
      </c>
      <c r="AO22" s="544" t="s">
        <v>57</v>
      </c>
      <c r="AP22" s="534" t="s">
        <v>57</v>
      </c>
      <c r="AQ22" s="534" t="s">
        <v>57</v>
      </c>
      <c r="AR22" s="537" t="s">
        <v>57</v>
      </c>
      <c r="AS22" s="534" t="s">
        <v>57</v>
      </c>
      <c r="AT22" s="534" t="s">
        <v>57</v>
      </c>
      <c r="AU22" s="534" t="s">
        <v>57</v>
      </c>
      <c r="AV22" s="534" t="s">
        <v>57</v>
      </c>
      <c r="AW22" s="535" t="s">
        <v>57</v>
      </c>
      <c r="AX22" s="532" t="s">
        <v>73</v>
      </c>
      <c r="AY22" s="531" t="s">
        <v>73</v>
      </c>
      <c r="AZ22" s="531" t="s">
        <v>73</v>
      </c>
      <c r="BA22" s="545" t="s">
        <v>72</v>
      </c>
      <c r="BB22" s="319"/>
    </row>
    <row r="23" spans="1:54" ht="15.75" thickBot="1">
      <c r="A23" s="546">
        <v>4</v>
      </c>
      <c r="B23" s="547" t="s">
        <v>73</v>
      </c>
      <c r="C23" s="548" t="s">
        <v>73</v>
      </c>
      <c r="D23" s="548" t="s">
        <v>73</v>
      </c>
      <c r="E23" s="549" t="s">
        <v>73</v>
      </c>
      <c r="F23" s="548" t="s">
        <v>73</v>
      </c>
      <c r="G23" s="548" t="s">
        <v>73</v>
      </c>
      <c r="H23" s="548" t="s">
        <v>73</v>
      </c>
      <c r="I23" s="549" t="s">
        <v>73</v>
      </c>
      <c r="J23" s="548" t="s">
        <v>73</v>
      </c>
      <c r="K23" s="550" t="s">
        <v>73</v>
      </c>
      <c r="L23" s="548" t="s">
        <v>73</v>
      </c>
      <c r="M23" s="548" t="s">
        <v>73</v>
      </c>
      <c r="N23" s="549" t="s">
        <v>73</v>
      </c>
      <c r="O23" s="548" t="s">
        <v>73</v>
      </c>
      <c r="P23" s="548" t="s">
        <v>73</v>
      </c>
      <c r="Q23" s="548" t="s">
        <v>73</v>
      </c>
      <c r="R23" s="548" t="s">
        <v>72</v>
      </c>
      <c r="S23" s="551" t="s">
        <v>57</v>
      </c>
      <c r="T23" s="548" t="s">
        <v>73</v>
      </c>
      <c r="U23" s="548" t="s">
        <v>73</v>
      </c>
      <c r="V23" s="548" t="s">
        <v>73</v>
      </c>
      <c r="W23" s="549" t="s">
        <v>73</v>
      </c>
      <c r="X23" s="548" t="s">
        <v>73</v>
      </c>
      <c r="Y23" s="548" t="s">
        <v>73</v>
      </c>
      <c r="Z23" s="548" t="s">
        <v>73</v>
      </c>
      <c r="AA23" s="551" t="s">
        <v>73</v>
      </c>
      <c r="AB23" s="548" t="s">
        <v>73</v>
      </c>
      <c r="AC23" s="548" t="s">
        <v>73</v>
      </c>
      <c r="AD23" s="548" t="s">
        <v>73</v>
      </c>
      <c r="AE23" s="551" t="s">
        <v>73</v>
      </c>
      <c r="AF23" s="548" t="s">
        <v>73</v>
      </c>
      <c r="AG23" s="548" t="s">
        <v>73</v>
      </c>
      <c r="AH23" s="548" t="s">
        <v>73</v>
      </c>
      <c r="AI23" s="548" t="s">
        <v>73</v>
      </c>
      <c r="AJ23" s="551" t="s">
        <v>73</v>
      </c>
      <c r="AK23" s="548" t="s">
        <v>73</v>
      </c>
      <c r="AL23" s="548" t="s">
        <v>73</v>
      </c>
      <c r="AM23" s="548" t="s">
        <v>73</v>
      </c>
      <c r="AN23" s="549" t="s">
        <v>72</v>
      </c>
      <c r="AO23" s="548" t="s">
        <v>57</v>
      </c>
      <c r="AP23" s="548" t="s">
        <v>57</v>
      </c>
      <c r="AQ23" s="548" t="s">
        <v>57</v>
      </c>
      <c r="AR23" s="551" t="s">
        <v>57</v>
      </c>
      <c r="AS23" s="548" t="s">
        <v>57</v>
      </c>
      <c r="AT23" s="548" t="s">
        <v>57</v>
      </c>
      <c r="AU23" s="548" t="s">
        <v>57</v>
      </c>
      <c r="AV23" s="552" t="s">
        <v>57</v>
      </c>
      <c r="AW23" s="551" t="s">
        <v>57</v>
      </c>
      <c r="AX23" s="548" t="s">
        <v>73</v>
      </c>
      <c r="AY23" s="550" t="s">
        <v>73</v>
      </c>
      <c r="AZ23" s="550" t="s">
        <v>73</v>
      </c>
      <c r="BA23" s="551" t="s">
        <v>75</v>
      </c>
      <c r="BB23" s="320"/>
    </row>
    <row r="24" spans="1:54" ht="40.5" customHeight="1">
      <c r="A24" s="324" t="s">
        <v>176</v>
      </c>
      <c r="B24" s="324"/>
      <c r="C24" s="324"/>
      <c r="D24" s="324"/>
      <c r="E24" s="324"/>
      <c r="F24" s="324"/>
      <c r="G24" s="324"/>
      <c r="H24" s="324"/>
      <c r="I24" s="324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17"/>
      <c r="AW24" s="317"/>
      <c r="AX24" s="317"/>
      <c r="AY24" s="317"/>
      <c r="AZ24" s="317"/>
      <c r="BA24" s="317"/>
      <c r="BB24" s="321"/>
    </row>
    <row r="25" spans="1:54" ht="15">
      <c r="A25" s="311"/>
      <c r="B25" s="311"/>
      <c r="C25" s="311"/>
      <c r="D25" s="311"/>
      <c r="E25" s="311"/>
      <c r="F25" s="311"/>
      <c r="G25" s="311"/>
      <c r="H25" s="311"/>
      <c r="I25" s="311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10"/>
      <c r="AX25" s="310"/>
      <c r="AY25" s="310"/>
      <c r="AZ25" s="310"/>
      <c r="BA25" s="310"/>
      <c r="BB25" s="20"/>
    </row>
    <row r="26" spans="1:54" ht="23.25" customHeight="1" thickBot="1">
      <c r="A26" s="420" t="s">
        <v>64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</row>
    <row r="27" spans="1:54" ht="15" customHeight="1">
      <c r="A27" s="356" t="s">
        <v>1</v>
      </c>
      <c r="B27" s="357"/>
      <c r="C27" s="404" t="s">
        <v>77</v>
      </c>
      <c r="D27" s="396"/>
      <c r="E27" s="396"/>
      <c r="F27" s="397"/>
      <c r="G27" s="405" t="s">
        <v>78</v>
      </c>
      <c r="H27" s="405"/>
      <c r="I27" s="405"/>
      <c r="J27" s="405" t="s">
        <v>79</v>
      </c>
      <c r="K27" s="405"/>
      <c r="L27" s="405" t="s">
        <v>80</v>
      </c>
      <c r="M27" s="405"/>
      <c r="N27" s="405"/>
      <c r="O27" s="405"/>
      <c r="P27" s="405"/>
      <c r="Q27" s="331" t="s">
        <v>81</v>
      </c>
      <c r="R27" s="332"/>
      <c r="S27" s="333"/>
      <c r="T27" s="331" t="s">
        <v>14</v>
      </c>
      <c r="U27" s="396"/>
      <c r="V27" s="397"/>
      <c r="W27" s="331" t="s">
        <v>19</v>
      </c>
      <c r="X27" s="396"/>
      <c r="Y27" s="397"/>
      <c r="Z27" s="312"/>
      <c r="AA27" s="415" t="s">
        <v>20</v>
      </c>
      <c r="AB27" s="413"/>
      <c r="AC27" s="413"/>
      <c r="AD27" s="413"/>
      <c r="AE27" s="413"/>
      <c r="AF27" s="406" t="s">
        <v>58</v>
      </c>
      <c r="AG27" s="413"/>
      <c r="AH27" s="413"/>
      <c r="AI27" s="406" t="s">
        <v>21</v>
      </c>
      <c r="AJ27" s="407"/>
      <c r="AK27" s="408"/>
      <c r="AL27" s="313"/>
      <c r="AM27" s="377" t="s">
        <v>76</v>
      </c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9"/>
      <c r="AY27" s="418" t="s">
        <v>58</v>
      </c>
      <c r="AZ27" s="418"/>
      <c r="BA27" s="418"/>
      <c r="BB27" s="419"/>
    </row>
    <row r="28" spans="1:54" ht="15.75" customHeight="1">
      <c r="A28" s="358"/>
      <c r="B28" s="359"/>
      <c r="C28" s="398"/>
      <c r="D28" s="399"/>
      <c r="E28" s="399"/>
      <c r="F28" s="400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334"/>
      <c r="R28" s="335"/>
      <c r="S28" s="336"/>
      <c r="T28" s="398"/>
      <c r="U28" s="399"/>
      <c r="V28" s="400"/>
      <c r="W28" s="398"/>
      <c r="X28" s="399"/>
      <c r="Y28" s="400"/>
      <c r="Z28" s="312"/>
      <c r="AA28" s="416"/>
      <c r="AB28" s="414"/>
      <c r="AC28" s="414"/>
      <c r="AD28" s="414"/>
      <c r="AE28" s="414"/>
      <c r="AF28" s="414"/>
      <c r="AG28" s="414"/>
      <c r="AH28" s="414"/>
      <c r="AI28" s="409"/>
      <c r="AJ28" s="409"/>
      <c r="AK28" s="410"/>
      <c r="AL28" s="314"/>
      <c r="AM28" s="380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2"/>
      <c r="AY28" s="418"/>
      <c r="AZ28" s="418"/>
      <c r="BA28" s="418"/>
      <c r="BB28" s="419"/>
    </row>
    <row r="29" spans="1:54" ht="27" customHeight="1" thickBot="1">
      <c r="A29" s="360"/>
      <c r="B29" s="361"/>
      <c r="C29" s="401"/>
      <c r="D29" s="402"/>
      <c r="E29" s="402"/>
      <c r="F29" s="403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337"/>
      <c r="R29" s="338"/>
      <c r="S29" s="339"/>
      <c r="T29" s="401"/>
      <c r="U29" s="402"/>
      <c r="V29" s="403"/>
      <c r="W29" s="401"/>
      <c r="X29" s="402"/>
      <c r="Y29" s="403"/>
      <c r="Z29" s="312"/>
      <c r="AA29" s="417"/>
      <c r="AB29" s="411"/>
      <c r="AC29" s="411"/>
      <c r="AD29" s="411"/>
      <c r="AE29" s="411"/>
      <c r="AF29" s="411"/>
      <c r="AG29" s="411"/>
      <c r="AH29" s="411"/>
      <c r="AI29" s="411"/>
      <c r="AJ29" s="411"/>
      <c r="AK29" s="412"/>
      <c r="AL29" s="314"/>
      <c r="AM29" s="380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2"/>
      <c r="AY29" s="418"/>
      <c r="AZ29" s="418"/>
      <c r="BA29" s="418"/>
      <c r="BB29" s="419"/>
    </row>
    <row r="30" spans="1:54" ht="30.75" customHeight="1">
      <c r="A30" s="329">
        <v>1</v>
      </c>
      <c r="B30" s="330"/>
      <c r="C30" s="326">
        <v>33</v>
      </c>
      <c r="D30" s="343"/>
      <c r="E30" s="343"/>
      <c r="F30" s="344"/>
      <c r="G30" s="345">
        <v>5</v>
      </c>
      <c r="H30" s="345"/>
      <c r="I30" s="345"/>
      <c r="J30" s="345">
        <v>5</v>
      </c>
      <c r="K30" s="345"/>
      <c r="L30" s="346"/>
      <c r="M30" s="346"/>
      <c r="N30" s="346"/>
      <c r="O30" s="346"/>
      <c r="P30" s="346"/>
      <c r="Q30" s="340"/>
      <c r="R30" s="341"/>
      <c r="S30" s="342"/>
      <c r="T30" s="326">
        <v>9</v>
      </c>
      <c r="U30" s="327"/>
      <c r="V30" s="328"/>
      <c r="W30" s="326">
        <v>52</v>
      </c>
      <c r="X30" s="327"/>
      <c r="Y30" s="362"/>
      <c r="Z30" s="312"/>
      <c r="AA30" s="368" t="s">
        <v>55</v>
      </c>
      <c r="AB30" s="369"/>
      <c r="AC30" s="369"/>
      <c r="AD30" s="369"/>
      <c r="AE30" s="369"/>
      <c r="AF30" s="374" t="s">
        <v>175</v>
      </c>
      <c r="AG30" s="374"/>
      <c r="AH30" s="374"/>
      <c r="AI30" s="390" t="s">
        <v>111</v>
      </c>
      <c r="AJ30" s="390"/>
      <c r="AK30" s="391"/>
      <c r="AL30" s="314"/>
      <c r="AM30" s="383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5"/>
      <c r="AY30" s="418"/>
      <c r="AZ30" s="418"/>
      <c r="BA30" s="418"/>
      <c r="BB30" s="419"/>
    </row>
    <row r="31" spans="1:54" ht="21" customHeight="1">
      <c r="A31" s="347">
        <v>2</v>
      </c>
      <c r="B31" s="348"/>
      <c r="C31" s="326">
        <v>33</v>
      </c>
      <c r="D31" s="343"/>
      <c r="E31" s="343"/>
      <c r="F31" s="344"/>
      <c r="G31" s="345">
        <v>5</v>
      </c>
      <c r="H31" s="345"/>
      <c r="I31" s="345"/>
      <c r="J31" s="345">
        <v>5</v>
      </c>
      <c r="K31" s="345"/>
      <c r="L31" s="346"/>
      <c r="M31" s="346"/>
      <c r="N31" s="346"/>
      <c r="O31" s="346"/>
      <c r="P31" s="346"/>
      <c r="Q31" s="340"/>
      <c r="R31" s="341"/>
      <c r="S31" s="342"/>
      <c r="T31" s="326">
        <v>9</v>
      </c>
      <c r="U31" s="327"/>
      <c r="V31" s="328"/>
      <c r="W31" s="326">
        <v>52</v>
      </c>
      <c r="X31" s="327"/>
      <c r="Y31" s="362"/>
      <c r="Z31" s="312"/>
      <c r="AA31" s="370"/>
      <c r="AB31" s="371"/>
      <c r="AC31" s="371"/>
      <c r="AD31" s="371"/>
      <c r="AE31" s="371"/>
      <c r="AF31" s="375"/>
      <c r="AG31" s="375"/>
      <c r="AH31" s="375"/>
      <c r="AI31" s="392"/>
      <c r="AJ31" s="392"/>
      <c r="AK31" s="393"/>
      <c r="AL31" s="315"/>
      <c r="AM31" s="365" t="s">
        <v>82</v>
      </c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>
        <v>7</v>
      </c>
      <c r="AZ31" s="365"/>
      <c r="BA31" s="365"/>
      <c r="BB31" s="365"/>
    </row>
    <row r="32" spans="1:54" ht="23.25" customHeight="1">
      <c r="A32" s="347">
        <v>3</v>
      </c>
      <c r="B32" s="348"/>
      <c r="C32" s="326"/>
      <c r="D32" s="343"/>
      <c r="E32" s="343"/>
      <c r="F32" s="344"/>
      <c r="G32" s="345">
        <v>3</v>
      </c>
      <c r="H32" s="345"/>
      <c r="I32" s="345"/>
      <c r="J32" s="345">
        <v>2</v>
      </c>
      <c r="K32" s="345"/>
      <c r="L32" s="345">
        <v>38</v>
      </c>
      <c r="M32" s="345"/>
      <c r="N32" s="345"/>
      <c r="O32" s="345"/>
      <c r="P32" s="345"/>
      <c r="Q32" s="340"/>
      <c r="R32" s="341"/>
      <c r="S32" s="342"/>
      <c r="T32" s="355">
        <v>9</v>
      </c>
      <c r="U32" s="350"/>
      <c r="V32" s="351"/>
      <c r="W32" s="326">
        <v>52</v>
      </c>
      <c r="X32" s="327"/>
      <c r="Y32" s="362"/>
      <c r="Z32" s="312"/>
      <c r="AA32" s="370"/>
      <c r="AB32" s="371"/>
      <c r="AC32" s="371"/>
      <c r="AD32" s="371"/>
      <c r="AE32" s="371"/>
      <c r="AF32" s="375"/>
      <c r="AG32" s="375"/>
      <c r="AH32" s="375"/>
      <c r="AI32" s="392"/>
      <c r="AJ32" s="392"/>
      <c r="AK32" s="393"/>
      <c r="AL32" s="316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</row>
    <row r="33" spans="1:54" ht="21.75" customHeight="1">
      <c r="A33" s="347">
        <v>4</v>
      </c>
      <c r="B33" s="348"/>
      <c r="C33" s="326"/>
      <c r="D33" s="343"/>
      <c r="E33" s="343"/>
      <c r="F33" s="344"/>
      <c r="G33" s="345">
        <v>39</v>
      </c>
      <c r="H33" s="345"/>
      <c r="I33" s="345"/>
      <c r="J33" s="345">
        <v>2</v>
      </c>
      <c r="K33" s="345"/>
      <c r="L33" s="346"/>
      <c r="M33" s="346"/>
      <c r="N33" s="346"/>
      <c r="O33" s="346"/>
      <c r="P33" s="346"/>
      <c r="Q33" s="366">
        <v>1</v>
      </c>
      <c r="R33" s="341"/>
      <c r="S33" s="342"/>
      <c r="T33" s="349">
        <v>10</v>
      </c>
      <c r="U33" s="350"/>
      <c r="V33" s="351"/>
      <c r="W33" s="326">
        <v>52</v>
      </c>
      <c r="X33" s="327"/>
      <c r="Y33" s="362"/>
      <c r="Z33" s="312"/>
      <c r="AA33" s="370"/>
      <c r="AB33" s="371"/>
      <c r="AC33" s="371"/>
      <c r="AD33" s="371"/>
      <c r="AE33" s="371"/>
      <c r="AF33" s="375"/>
      <c r="AG33" s="375"/>
      <c r="AH33" s="375"/>
      <c r="AI33" s="392"/>
      <c r="AJ33" s="392"/>
      <c r="AK33" s="393"/>
      <c r="AL33" s="316"/>
      <c r="AM33" s="365" t="s">
        <v>60</v>
      </c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>
        <v>8</v>
      </c>
      <c r="AZ33" s="365"/>
      <c r="BA33" s="365"/>
      <c r="BB33" s="365"/>
    </row>
    <row r="34" spans="1:54" ht="20.25" customHeight="1" thickBot="1">
      <c r="A34" s="347" t="s">
        <v>15</v>
      </c>
      <c r="B34" s="348"/>
      <c r="C34" s="363">
        <v>66</v>
      </c>
      <c r="D34" s="364"/>
      <c r="E34" s="364"/>
      <c r="F34" s="330"/>
      <c r="G34" s="367">
        <v>52</v>
      </c>
      <c r="H34" s="367"/>
      <c r="I34" s="367"/>
      <c r="J34" s="367">
        <v>14</v>
      </c>
      <c r="K34" s="367"/>
      <c r="L34" s="389">
        <v>38</v>
      </c>
      <c r="M34" s="389"/>
      <c r="N34" s="389"/>
      <c r="O34" s="389"/>
      <c r="P34" s="389"/>
      <c r="Q34" s="386">
        <v>1</v>
      </c>
      <c r="R34" s="387"/>
      <c r="S34" s="388"/>
      <c r="T34" s="352">
        <v>37</v>
      </c>
      <c r="U34" s="353"/>
      <c r="V34" s="354"/>
      <c r="W34" s="352">
        <v>208</v>
      </c>
      <c r="X34" s="353"/>
      <c r="Y34" s="354"/>
      <c r="Z34" s="20"/>
      <c r="AA34" s="372"/>
      <c r="AB34" s="373"/>
      <c r="AC34" s="373"/>
      <c r="AD34" s="373"/>
      <c r="AE34" s="373"/>
      <c r="AF34" s="376"/>
      <c r="AG34" s="376"/>
      <c r="AH34" s="376"/>
      <c r="AI34" s="394"/>
      <c r="AJ34" s="394"/>
      <c r="AK34" s="395"/>
      <c r="AL34" s="20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</row>
    <row r="35" spans="1:54" ht="27" customHeight="1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</row>
    <row r="36" spans="1:54" ht="1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</row>
  </sheetData>
  <sheetProtection/>
  <mergeCells count="96">
    <mergeCell ref="AX18:BA18"/>
    <mergeCell ref="J18:N18"/>
    <mergeCell ref="O18:S18"/>
    <mergeCell ref="T18:W18"/>
    <mergeCell ref="AF18:AJ18"/>
    <mergeCell ref="AK18:AN18"/>
    <mergeCell ref="AS18:AW18"/>
    <mergeCell ref="P7:AM7"/>
    <mergeCell ref="AN8:BB8"/>
    <mergeCell ref="P10:AJ10"/>
    <mergeCell ref="P8:AL8"/>
    <mergeCell ref="P14:AM14"/>
    <mergeCell ref="A16:BB16"/>
    <mergeCell ref="P11:AM11"/>
    <mergeCell ref="P9:AK9"/>
    <mergeCell ref="AN9:BB10"/>
    <mergeCell ref="A7:O7"/>
    <mergeCell ref="A1:O1"/>
    <mergeCell ref="P1:AN1"/>
    <mergeCell ref="AO1:BB3"/>
    <mergeCell ref="A2:O2"/>
    <mergeCell ref="A3:O3"/>
    <mergeCell ref="P3:AN3"/>
    <mergeCell ref="AY33:BB34"/>
    <mergeCell ref="AY27:BB30"/>
    <mergeCell ref="AO18:AR18"/>
    <mergeCell ref="A26:BB26"/>
    <mergeCell ref="A4:O4"/>
    <mergeCell ref="AN4:BB7"/>
    <mergeCell ref="A6:O6"/>
    <mergeCell ref="P12:AM12"/>
    <mergeCell ref="P13:AM13"/>
    <mergeCell ref="J34:K34"/>
    <mergeCell ref="C27:F29"/>
    <mergeCell ref="G27:I29"/>
    <mergeCell ref="AI27:AK29"/>
    <mergeCell ref="AF27:AH29"/>
    <mergeCell ref="AA27:AE29"/>
    <mergeCell ref="L27:P29"/>
    <mergeCell ref="J27:K29"/>
    <mergeCell ref="AM27:AX30"/>
    <mergeCell ref="Q34:S34"/>
    <mergeCell ref="L34:P34"/>
    <mergeCell ref="AM33:AX34"/>
    <mergeCell ref="AM31:AX32"/>
    <mergeCell ref="AI30:AK34"/>
    <mergeCell ref="W34:Y34"/>
    <mergeCell ref="W27:Y29"/>
    <mergeCell ref="T27:V29"/>
    <mergeCell ref="AY31:BB32"/>
    <mergeCell ref="Q33:S33"/>
    <mergeCell ref="J33:K33"/>
    <mergeCell ref="L33:P33"/>
    <mergeCell ref="C33:F33"/>
    <mergeCell ref="G33:I33"/>
    <mergeCell ref="W33:Y33"/>
    <mergeCell ref="T31:V31"/>
    <mergeCell ref="AA30:AE34"/>
    <mergeCell ref="AF30:AH34"/>
    <mergeCell ref="A31:B31"/>
    <mergeCell ref="W32:Y32"/>
    <mergeCell ref="W31:Y31"/>
    <mergeCell ref="W30:Y30"/>
    <mergeCell ref="J32:K32"/>
    <mergeCell ref="L32:P32"/>
    <mergeCell ref="A27:B29"/>
    <mergeCell ref="Q32:S32"/>
    <mergeCell ref="C31:F31"/>
    <mergeCell ref="Q31:S31"/>
    <mergeCell ref="L31:P31"/>
    <mergeCell ref="G31:I31"/>
    <mergeCell ref="J31:K31"/>
    <mergeCell ref="G32:I32"/>
    <mergeCell ref="G30:I30"/>
    <mergeCell ref="A32:B32"/>
    <mergeCell ref="A33:B33"/>
    <mergeCell ref="T33:V33"/>
    <mergeCell ref="T34:V34"/>
    <mergeCell ref="A34:B34"/>
    <mergeCell ref="C32:F32"/>
    <mergeCell ref="T32:V32"/>
    <mergeCell ref="C34:F34"/>
    <mergeCell ref="G34:I34"/>
    <mergeCell ref="B18:E18"/>
    <mergeCell ref="F18:I18"/>
    <mergeCell ref="T30:V30"/>
    <mergeCell ref="A30:B30"/>
    <mergeCell ref="Q27:S29"/>
    <mergeCell ref="Q30:S30"/>
    <mergeCell ref="C30:F30"/>
    <mergeCell ref="J30:K30"/>
    <mergeCell ref="L30:P30"/>
    <mergeCell ref="A24:AU24"/>
    <mergeCell ref="X18:AA18"/>
    <mergeCell ref="AB18:AE18"/>
    <mergeCell ref="A18:A19"/>
  </mergeCells>
  <printOptions/>
  <pageMargins left="0.56" right="0.36" top="1" bottom="1" header="0.5" footer="0.5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view="pageBreakPreview" zoomScale="85" zoomScaleNormal="55" zoomScaleSheetLayoutView="85" zoomScalePageLayoutView="0" workbookViewId="0" topLeftCell="A61">
      <selection activeCell="B73" sqref="B73"/>
    </sheetView>
  </sheetViews>
  <sheetFormatPr defaultColWidth="9.125" defaultRowHeight="12.75"/>
  <cols>
    <col min="1" max="1" width="14.375" style="14" bestFit="1" customWidth="1"/>
    <col min="2" max="2" width="58.00390625" style="14" customWidth="1"/>
    <col min="3" max="3" width="6.625" style="14" customWidth="1"/>
    <col min="4" max="4" width="7.375" style="14" customWidth="1"/>
    <col min="5" max="5" width="7.625" style="14" customWidth="1"/>
    <col min="6" max="6" width="6.625" style="14" customWidth="1"/>
    <col min="7" max="7" width="7.375" style="14" customWidth="1"/>
    <col min="8" max="8" width="14.50390625" style="14" customWidth="1"/>
    <col min="9" max="9" width="10.50390625" style="14" customWidth="1"/>
    <col min="10" max="10" width="10.625" style="14" customWidth="1"/>
    <col min="11" max="11" width="6.375" style="14" customWidth="1"/>
    <col min="12" max="12" width="11.375" style="14" customWidth="1"/>
    <col min="13" max="13" width="13.50390625" style="14" customWidth="1"/>
    <col min="14" max="16" width="0" style="14" hidden="1" customWidth="1"/>
    <col min="17" max="17" width="2.375" style="14" hidden="1" customWidth="1"/>
    <col min="18" max="18" width="10.375" style="14" customWidth="1"/>
    <col min="19" max="16384" width="9.125" style="14" customWidth="1"/>
  </cols>
  <sheetData>
    <row r="1" spans="1:25" ht="18.75">
      <c r="A1" s="475" t="s">
        <v>164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7"/>
      <c r="R1" s="478"/>
      <c r="S1" s="478"/>
      <c r="T1" s="478"/>
      <c r="U1" s="478"/>
      <c r="V1" s="478"/>
      <c r="W1" s="478"/>
      <c r="X1" s="478"/>
      <c r="Y1" s="478"/>
    </row>
    <row r="2" spans="1:25" ht="15.75">
      <c r="A2" s="484" t="s">
        <v>22</v>
      </c>
      <c r="B2" s="472" t="s">
        <v>23</v>
      </c>
      <c r="C2" s="482" t="s">
        <v>62</v>
      </c>
      <c r="D2" s="482"/>
      <c r="E2" s="483"/>
      <c r="F2" s="483"/>
      <c r="G2" s="465" t="s">
        <v>24</v>
      </c>
      <c r="H2" s="472" t="s">
        <v>25</v>
      </c>
      <c r="I2" s="472"/>
      <c r="J2" s="472"/>
      <c r="K2" s="472"/>
      <c r="L2" s="472"/>
      <c r="M2" s="466"/>
      <c r="N2" s="454" t="s">
        <v>26</v>
      </c>
      <c r="O2" s="455"/>
      <c r="P2" s="455"/>
      <c r="Q2" s="456"/>
      <c r="R2" s="470" t="s">
        <v>46</v>
      </c>
      <c r="S2" s="470"/>
      <c r="T2" s="470"/>
      <c r="U2" s="470"/>
      <c r="V2" s="470"/>
      <c r="W2" s="470"/>
      <c r="X2" s="470"/>
      <c r="Y2" s="481"/>
    </row>
    <row r="3" spans="1:25" ht="78.75">
      <c r="A3" s="484"/>
      <c r="B3" s="472"/>
      <c r="C3" s="482"/>
      <c r="D3" s="482"/>
      <c r="E3" s="483"/>
      <c r="F3" s="483"/>
      <c r="G3" s="465"/>
      <c r="H3" s="465" t="s">
        <v>27</v>
      </c>
      <c r="I3" s="470" t="s">
        <v>28</v>
      </c>
      <c r="J3" s="470"/>
      <c r="K3" s="470"/>
      <c r="L3" s="470"/>
      <c r="M3" s="465" t="s">
        <v>29</v>
      </c>
      <c r="N3" s="472" t="s">
        <v>30</v>
      </c>
      <c r="O3" s="466"/>
      <c r="P3" s="466"/>
      <c r="Q3" s="7" t="s">
        <v>43</v>
      </c>
      <c r="R3" s="470" t="s">
        <v>30</v>
      </c>
      <c r="S3" s="481"/>
      <c r="T3" s="492" t="s">
        <v>43</v>
      </c>
      <c r="U3" s="481"/>
      <c r="V3" s="492" t="s">
        <v>52</v>
      </c>
      <c r="W3" s="481"/>
      <c r="X3" s="492" t="s">
        <v>53</v>
      </c>
      <c r="Y3" s="481"/>
    </row>
    <row r="4" spans="1:25" ht="15.75">
      <c r="A4" s="484"/>
      <c r="B4" s="472"/>
      <c r="C4" s="482"/>
      <c r="D4" s="482"/>
      <c r="E4" s="483"/>
      <c r="F4" s="483"/>
      <c r="G4" s="465"/>
      <c r="H4" s="466"/>
      <c r="I4" s="465" t="s">
        <v>31</v>
      </c>
      <c r="J4" s="472" t="s">
        <v>32</v>
      </c>
      <c r="K4" s="466"/>
      <c r="L4" s="466"/>
      <c r="M4" s="466"/>
      <c r="N4" s="470" t="s">
        <v>33</v>
      </c>
      <c r="O4" s="471"/>
      <c r="P4" s="471"/>
      <c r="Q4" s="485" t="s">
        <v>44</v>
      </c>
      <c r="R4" s="10"/>
      <c r="S4" s="12"/>
      <c r="T4" s="11"/>
      <c r="U4" s="15"/>
      <c r="W4" s="16"/>
      <c r="Y4" s="17"/>
    </row>
    <row r="5" spans="1:25" ht="15.75">
      <c r="A5" s="484"/>
      <c r="B5" s="472"/>
      <c r="C5" s="465" t="s">
        <v>34</v>
      </c>
      <c r="D5" s="465" t="s">
        <v>35</v>
      </c>
      <c r="E5" s="483" t="s">
        <v>36</v>
      </c>
      <c r="F5" s="483"/>
      <c r="G5" s="465"/>
      <c r="H5" s="466"/>
      <c r="I5" s="471"/>
      <c r="J5" s="465" t="s">
        <v>37</v>
      </c>
      <c r="K5" s="465" t="s">
        <v>38</v>
      </c>
      <c r="L5" s="465" t="s">
        <v>39</v>
      </c>
      <c r="M5" s="466"/>
      <c r="N5" s="471"/>
      <c r="O5" s="471"/>
      <c r="P5" s="471"/>
      <c r="Q5" s="486"/>
      <c r="R5" s="470" t="s">
        <v>56</v>
      </c>
      <c r="S5" s="481"/>
      <c r="T5" s="492" t="s">
        <v>56</v>
      </c>
      <c r="U5" s="481"/>
      <c r="V5" s="492" t="s">
        <v>56</v>
      </c>
      <c r="W5" s="481"/>
      <c r="X5" s="492" t="s">
        <v>56</v>
      </c>
      <c r="Y5" s="481"/>
    </row>
    <row r="6" spans="1:25" ht="15.75">
      <c r="A6" s="484"/>
      <c r="B6" s="472"/>
      <c r="C6" s="465"/>
      <c r="D6" s="465"/>
      <c r="E6" s="483"/>
      <c r="F6" s="483"/>
      <c r="G6" s="465"/>
      <c r="H6" s="466"/>
      <c r="I6" s="471"/>
      <c r="J6" s="465"/>
      <c r="K6" s="465"/>
      <c r="L6" s="465"/>
      <c r="M6" s="466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484"/>
      <c r="B7" s="472"/>
      <c r="C7" s="465"/>
      <c r="D7" s="465"/>
      <c r="E7" s="480" t="s">
        <v>40</v>
      </c>
      <c r="F7" s="479" t="s">
        <v>41</v>
      </c>
      <c r="G7" s="465"/>
      <c r="H7" s="466"/>
      <c r="I7" s="471"/>
      <c r="J7" s="465"/>
      <c r="K7" s="465"/>
      <c r="L7" s="465"/>
      <c r="M7" s="466"/>
      <c r="N7" s="472" t="s">
        <v>42</v>
      </c>
      <c r="O7" s="466"/>
      <c r="P7" s="466"/>
      <c r="Q7" s="7"/>
      <c r="R7" s="487" t="s">
        <v>63</v>
      </c>
      <c r="S7" s="488"/>
      <c r="T7" s="488"/>
      <c r="U7" s="488"/>
      <c r="V7" s="488"/>
      <c r="W7" s="488"/>
      <c r="X7" s="488"/>
      <c r="Y7" s="489"/>
    </row>
    <row r="8" spans="1:25" ht="33" customHeight="1">
      <c r="A8" s="484"/>
      <c r="B8" s="472"/>
      <c r="C8" s="465"/>
      <c r="D8" s="465"/>
      <c r="E8" s="480"/>
      <c r="F8" s="480"/>
      <c r="G8" s="465"/>
      <c r="H8" s="466"/>
      <c r="I8" s="471"/>
      <c r="J8" s="465"/>
      <c r="K8" s="465"/>
      <c r="L8" s="465"/>
      <c r="M8" s="466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18</v>
      </c>
      <c r="X8" s="6">
        <v>15</v>
      </c>
      <c r="Y8" s="13">
        <v>18</v>
      </c>
    </row>
    <row r="9" spans="1:25" s="41" customFormat="1" ht="16.5" thickBot="1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13</v>
      </c>
      <c r="O9" s="34">
        <v>13</v>
      </c>
      <c r="P9" s="34">
        <v>13</v>
      </c>
      <c r="Q9" s="35">
        <v>13</v>
      </c>
      <c r="R9" s="36">
        <v>14</v>
      </c>
      <c r="S9" s="37">
        <v>15</v>
      </c>
      <c r="T9" s="38">
        <v>16</v>
      </c>
      <c r="U9" s="37">
        <v>17</v>
      </c>
      <c r="V9" s="39">
        <v>18</v>
      </c>
      <c r="W9" s="40">
        <v>19</v>
      </c>
      <c r="X9" s="39">
        <v>20</v>
      </c>
      <c r="Y9" s="40">
        <v>21</v>
      </c>
    </row>
    <row r="10" spans="1:26" s="25" customFormat="1" ht="19.5" customHeight="1" thickBot="1">
      <c r="A10" s="449" t="s">
        <v>134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1"/>
      <c r="Z10" s="66"/>
    </row>
    <row r="11" spans="1:26" s="25" customFormat="1" ht="19.5" customHeight="1" thickBot="1">
      <c r="A11" s="449" t="s">
        <v>136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1"/>
      <c r="Z11" s="66"/>
    </row>
    <row r="12" spans="1:26" s="31" customFormat="1" ht="18.75">
      <c r="A12" s="228" t="s">
        <v>100</v>
      </c>
      <c r="B12" s="230" t="s">
        <v>108</v>
      </c>
      <c r="C12" s="244"/>
      <c r="D12" s="247"/>
      <c r="E12" s="76"/>
      <c r="F12" s="77"/>
      <c r="G12" s="232">
        <v>6</v>
      </c>
      <c r="H12" s="233">
        <v>180</v>
      </c>
      <c r="I12" s="234">
        <v>66</v>
      </c>
      <c r="J12" s="234"/>
      <c r="K12" s="234"/>
      <c r="L12" s="234">
        <v>66</v>
      </c>
      <c r="M12" s="235">
        <f>H12-I12</f>
        <v>114</v>
      </c>
      <c r="N12" s="236"/>
      <c r="O12" s="225"/>
      <c r="P12" s="137"/>
      <c r="Q12" s="237"/>
      <c r="R12" s="69"/>
      <c r="S12" s="70"/>
      <c r="T12" s="71"/>
      <c r="U12" s="72"/>
      <c r="V12" s="73"/>
      <c r="W12" s="72"/>
      <c r="X12" s="73"/>
      <c r="Y12" s="72"/>
      <c r="Z12" s="74"/>
    </row>
    <row r="13" spans="1:26" s="31" customFormat="1" ht="18.75">
      <c r="A13" s="228" t="s">
        <v>105</v>
      </c>
      <c r="B13" s="230" t="s">
        <v>108</v>
      </c>
      <c r="C13" s="248"/>
      <c r="D13" s="247" t="s">
        <v>45</v>
      </c>
      <c r="E13" s="76"/>
      <c r="F13" s="77"/>
      <c r="G13" s="78">
        <v>3</v>
      </c>
      <c r="H13" s="79">
        <v>90</v>
      </c>
      <c r="I13" s="80">
        <v>30</v>
      </c>
      <c r="J13" s="80"/>
      <c r="K13" s="80"/>
      <c r="L13" s="80">
        <v>30</v>
      </c>
      <c r="M13" s="81">
        <v>60</v>
      </c>
      <c r="N13" s="82"/>
      <c r="O13" s="83"/>
      <c r="P13" s="84"/>
      <c r="Q13" s="85"/>
      <c r="R13" s="69">
        <v>2</v>
      </c>
      <c r="S13" s="70"/>
      <c r="T13" s="71"/>
      <c r="U13" s="72"/>
      <c r="V13" s="73"/>
      <c r="W13" s="72"/>
      <c r="X13" s="73"/>
      <c r="Y13" s="72"/>
      <c r="Z13" s="74"/>
    </row>
    <row r="14" spans="1:26" s="31" customFormat="1" ht="18.75">
      <c r="A14" s="75" t="s">
        <v>106</v>
      </c>
      <c r="B14" s="229" t="s">
        <v>108</v>
      </c>
      <c r="C14" s="248">
        <v>2</v>
      </c>
      <c r="D14" s="247"/>
      <c r="E14" s="76"/>
      <c r="F14" s="77"/>
      <c r="G14" s="78">
        <v>3</v>
      </c>
      <c r="H14" s="79">
        <v>90</v>
      </c>
      <c r="I14" s="80">
        <v>36</v>
      </c>
      <c r="J14" s="80"/>
      <c r="K14" s="80"/>
      <c r="L14" s="80">
        <v>36</v>
      </c>
      <c r="M14" s="81">
        <v>54</v>
      </c>
      <c r="N14" s="82"/>
      <c r="O14" s="83"/>
      <c r="P14" s="84"/>
      <c r="Q14" s="85"/>
      <c r="R14" s="69"/>
      <c r="S14" s="70">
        <v>2</v>
      </c>
      <c r="T14" s="71"/>
      <c r="U14" s="72"/>
      <c r="V14" s="73"/>
      <c r="W14" s="72"/>
      <c r="X14" s="73"/>
      <c r="Y14" s="72"/>
      <c r="Z14" s="74"/>
    </row>
    <row r="15" spans="1:26" s="31" customFormat="1" ht="18.75">
      <c r="A15" s="86" t="s">
        <v>101</v>
      </c>
      <c r="B15" s="87" t="s">
        <v>59</v>
      </c>
      <c r="C15" s="249">
        <v>1</v>
      </c>
      <c r="D15" s="227"/>
      <c r="E15" s="88"/>
      <c r="F15" s="89"/>
      <c r="G15" s="90">
        <v>4</v>
      </c>
      <c r="H15" s="91">
        <f>G15*30</f>
        <v>120</v>
      </c>
      <c r="I15" s="48">
        <v>60</v>
      </c>
      <c r="J15" s="49">
        <v>30</v>
      </c>
      <c r="K15" s="50"/>
      <c r="L15" s="50">
        <v>30</v>
      </c>
      <c r="M15" s="61">
        <v>60</v>
      </c>
      <c r="N15" s="58"/>
      <c r="O15" s="60"/>
      <c r="P15" s="92"/>
      <c r="Q15" s="93"/>
      <c r="R15" s="64">
        <v>4</v>
      </c>
      <c r="S15" s="65"/>
      <c r="T15" s="94"/>
      <c r="U15" s="95"/>
      <c r="V15" s="96"/>
      <c r="W15" s="95"/>
      <c r="X15" s="96"/>
      <c r="Y15" s="95"/>
      <c r="Z15" s="74"/>
    </row>
    <row r="16" spans="1:26" s="31" customFormat="1" ht="38.25" thickBot="1">
      <c r="A16" s="86" t="s">
        <v>102</v>
      </c>
      <c r="B16" s="87" t="s">
        <v>107</v>
      </c>
      <c r="C16" s="250">
        <v>3</v>
      </c>
      <c r="D16" s="227"/>
      <c r="E16" s="88"/>
      <c r="F16" s="89"/>
      <c r="G16" s="90">
        <v>6</v>
      </c>
      <c r="H16" s="97">
        <f>G16*30</f>
        <v>180</v>
      </c>
      <c r="I16" s="48">
        <v>60</v>
      </c>
      <c r="J16" s="49">
        <v>30</v>
      </c>
      <c r="K16" s="50"/>
      <c r="L16" s="49">
        <v>30</v>
      </c>
      <c r="M16" s="61">
        <v>120</v>
      </c>
      <c r="N16" s="82"/>
      <c r="O16" s="83"/>
      <c r="P16" s="84"/>
      <c r="Q16" s="85"/>
      <c r="R16" s="64"/>
      <c r="S16" s="65"/>
      <c r="T16" s="94">
        <v>4</v>
      </c>
      <c r="U16" s="95"/>
      <c r="V16" s="96"/>
      <c r="W16" s="95"/>
      <c r="X16" s="96"/>
      <c r="Y16" s="95"/>
      <c r="Z16" s="74"/>
    </row>
    <row r="17" spans="1:26" s="31" customFormat="1" ht="18" hidden="1" thickBot="1">
      <c r="A17" s="74"/>
      <c r="B17" s="231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98"/>
      <c r="V17" s="99"/>
      <c r="W17" s="98"/>
      <c r="X17" s="99"/>
      <c r="Y17" s="98"/>
      <c r="Z17" s="74"/>
    </row>
    <row r="18" spans="1:26" s="25" customFormat="1" ht="19.5" thickBot="1">
      <c r="A18" s="493" t="s">
        <v>84</v>
      </c>
      <c r="B18" s="494"/>
      <c r="C18" s="494"/>
      <c r="D18" s="494"/>
      <c r="E18" s="494"/>
      <c r="F18" s="495"/>
      <c r="G18" s="100">
        <f aca="true" t="shared" si="0" ref="G18:M18">G12+G15+G16</f>
        <v>16</v>
      </c>
      <c r="H18" s="101">
        <f t="shared" si="0"/>
        <v>480</v>
      </c>
      <c r="I18" s="101">
        <f t="shared" si="0"/>
        <v>186</v>
      </c>
      <c r="J18" s="101">
        <f t="shared" si="0"/>
        <v>60</v>
      </c>
      <c r="K18" s="101">
        <f t="shared" si="0"/>
        <v>0</v>
      </c>
      <c r="L18" s="101">
        <f t="shared" si="0"/>
        <v>126</v>
      </c>
      <c r="M18" s="101">
        <f t="shared" si="0"/>
        <v>294</v>
      </c>
      <c r="N18" s="102">
        <f>SUM(N12:N15)</f>
        <v>0</v>
      </c>
      <c r="O18" s="103">
        <f>SUM(O12:O15)</f>
        <v>0</v>
      </c>
      <c r="P18" s="104">
        <f>SUM(P12:P15)</f>
        <v>0</v>
      </c>
      <c r="Q18" s="105"/>
      <c r="R18" s="106">
        <f>R13+R15+R14+R16</f>
        <v>6</v>
      </c>
      <c r="S18" s="107">
        <v>2</v>
      </c>
      <c r="T18" s="108">
        <f>T12+T15+T16+T22</f>
        <v>4</v>
      </c>
      <c r="U18" s="109"/>
      <c r="V18" s="108"/>
      <c r="W18" s="109"/>
      <c r="X18" s="108"/>
      <c r="Y18" s="110"/>
      <c r="Z18" s="66"/>
    </row>
    <row r="19" spans="1:26" s="25" customFormat="1" ht="19.5" customHeight="1" thickBot="1">
      <c r="A19" s="449" t="s">
        <v>83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4"/>
      <c r="Z19" s="66"/>
    </row>
    <row r="20" spans="1:26" s="31" customFormat="1" ht="18.75">
      <c r="A20" s="67" t="s">
        <v>99</v>
      </c>
      <c r="B20" s="112" t="s">
        <v>117</v>
      </c>
      <c r="C20" s="43">
        <v>2</v>
      </c>
      <c r="D20" s="44"/>
      <c r="E20" s="45"/>
      <c r="F20" s="46"/>
      <c r="G20" s="47">
        <v>4</v>
      </c>
      <c r="H20" s="120">
        <f>G20*30</f>
        <v>120</v>
      </c>
      <c r="I20" s="48">
        <v>72</v>
      </c>
      <c r="J20" s="49">
        <v>36</v>
      </c>
      <c r="K20" s="50"/>
      <c r="L20" s="49">
        <v>36</v>
      </c>
      <c r="M20" s="68">
        <f>H20-I20</f>
        <v>48</v>
      </c>
      <c r="N20" s="43"/>
      <c r="O20" s="44"/>
      <c r="P20" s="46"/>
      <c r="Q20" s="51"/>
      <c r="R20" s="44"/>
      <c r="S20" s="52">
        <v>4</v>
      </c>
      <c r="T20" s="113"/>
      <c r="U20" s="114"/>
      <c r="V20" s="115"/>
      <c r="W20" s="114"/>
      <c r="X20" s="115"/>
      <c r="Y20" s="114"/>
      <c r="Z20" s="74"/>
    </row>
    <row r="21" spans="1:26" s="31" customFormat="1" ht="19.5" thickBot="1">
      <c r="A21" s="116" t="s">
        <v>103</v>
      </c>
      <c r="B21" s="117" t="s">
        <v>118</v>
      </c>
      <c r="C21" s="53">
        <v>2</v>
      </c>
      <c r="D21" s="54"/>
      <c r="E21" s="55"/>
      <c r="F21" s="56"/>
      <c r="G21" s="273">
        <v>4</v>
      </c>
      <c r="H21" s="120">
        <f>G21*30</f>
        <v>120</v>
      </c>
      <c r="I21" s="59">
        <v>72</v>
      </c>
      <c r="J21" s="49">
        <v>36</v>
      </c>
      <c r="K21" s="60"/>
      <c r="L21" s="49">
        <v>36</v>
      </c>
      <c r="M21" s="61">
        <f>H21-I21</f>
        <v>48</v>
      </c>
      <c r="N21" s="62"/>
      <c r="O21" s="62"/>
      <c r="P21" s="63"/>
      <c r="Q21" s="62"/>
      <c r="R21" s="64"/>
      <c r="S21" s="65">
        <v>4</v>
      </c>
      <c r="T21" s="94"/>
      <c r="U21" s="95"/>
      <c r="V21" s="96"/>
      <c r="W21" s="95"/>
      <c r="X21" s="118"/>
      <c r="Y21" s="95"/>
      <c r="Z21" s="74"/>
    </row>
    <row r="22" spans="1:26" s="31" customFormat="1" ht="19.5" thickBot="1">
      <c r="A22" s="275" t="s">
        <v>104</v>
      </c>
      <c r="B22" s="274" t="s">
        <v>49</v>
      </c>
      <c r="C22" s="267"/>
      <c r="D22" s="259" t="s">
        <v>50</v>
      </c>
      <c r="E22" s="259"/>
      <c r="F22" s="272"/>
      <c r="G22" s="57">
        <v>4</v>
      </c>
      <c r="H22" s="120">
        <f>G22*30</f>
        <v>120</v>
      </c>
      <c r="I22" s="121"/>
      <c r="J22" s="60"/>
      <c r="K22" s="60"/>
      <c r="L22" s="60"/>
      <c r="M22" s="84">
        <f>H22-I22</f>
        <v>120</v>
      </c>
      <c r="N22" s="82"/>
      <c r="O22" s="83"/>
      <c r="P22" s="84"/>
      <c r="Q22" s="85"/>
      <c r="R22" s="122"/>
      <c r="S22" s="123"/>
      <c r="T22" s="124"/>
      <c r="U22" s="125"/>
      <c r="V22" s="126"/>
      <c r="W22" s="125"/>
      <c r="X22" s="127"/>
      <c r="Y22" s="128"/>
      <c r="Z22" s="74"/>
    </row>
    <row r="23" spans="1:26" s="31" customFormat="1" ht="20.25" customHeight="1" thickBot="1">
      <c r="A23" s="497" t="s">
        <v>85</v>
      </c>
      <c r="B23" s="498"/>
      <c r="C23" s="498"/>
      <c r="D23" s="498"/>
      <c r="E23" s="498"/>
      <c r="F23" s="498"/>
      <c r="G23" s="100">
        <f>G20+G21+G22</f>
        <v>12</v>
      </c>
      <c r="H23" s="100">
        <f aca="true" t="shared" si="1" ref="H23:M23">H20+H21+H22</f>
        <v>360</v>
      </c>
      <c r="I23" s="100">
        <f t="shared" si="1"/>
        <v>144</v>
      </c>
      <c r="J23" s="100">
        <f t="shared" si="1"/>
        <v>72</v>
      </c>
      <c r="K23" s="100">
        <f t="shared" si="1"/>
        <v>0</v>
      </c>
      <c r="L23" s="100">
        <f t="shared" si="1"/>
        <v>72</v>
      </c>
      <c r="M23" s="100">
        <f t="shared" si="1"/>
        <v>216</v>
      </c>
      <c r="N23" s="129"/>
      <c r="O23" s="129"/>
      <c r="P23" s="129"/>
      <c r="Q23" s="129"/>
      <c r="R23" s="129"/>
      <c r="S23" s="100">
        <v>8</v>
      </c>
      <c r="T23" s="129"/>
      <c r="U23" s="130"/>
      <c r="V23" s="130"/>
      <c r="W23" s="130"/>
      <c r="X23" s="130"/>
      <c r="Y23" s="130"/>
      <c r="Z23" s="74"/>
    </row>
    <row r="24" spans="1:26" s="31" customFormat="1" ht="19.5" thickBot="1">
      <c r="A24" s="131"/>
      <c r="B24" s="490" t="s">
        <v>86</v>
      </c>
      <c r="C24" s="491"/>
      <c r="D24" s="491"/>
      <c r="E24" s="491"/>
      <c r="F24" s="491"/>
      <c r="G24" s="100">
        <f>G23+G18</f>
        <v>28</v>
      </c>
      <c r="H24" s="132">
        <f>H18+H23</f>
        <v>840</v>
      </c>
      <c r="I24" s="100">
        <f>I23+I18</f>
        <v>330</v>
      </c>
      <c r="J24" s="100">
        <f>J23+J18</f>
        <v>132</v>
      </c>
      <c r="K24" s="100">
        <f>K23+K18</f>
        <v>0</v>
      </c>
      <c r="L24" s="100">
        <f>L23+L18</f>
        <v>198</v>
      </c>
      <c r="M24" s="100">
        <f>M23+M18</f>
        <v>510</v>
      </c>
      <c r="N24" s="133"/>
      <c r="O24" s="133"/>
      <c r="P24" s="133"/>
      <c r="Q24" s="133"/>
      <c r="R24" s="251">
        <v>6</v>
      </c>
      <c r="S24" s="100">
        <v>10</v>
      </c>
      <c r="T24" s="251">
        <v>4</v>
      </c>
      <c r="U24" s="130"/>
      <c r="V24" s="130"/>
      <c r="W24" s="130"/>
      <c r="X24" s="130"/>
      <c r="Y24" s="130"/>
      <c r="Z24" s="74"/>
    </row>
    <row r="25" spans="1:26" s="25" customFormat="1" ht="19.5" customHeight="1" thickBot="1">
      <c r="A25" s="449" t="s">
        <v>135</v>
      </c>
      <c r="B25" s="500"/>
      <c r="C25" s="500"/>
      <c r="D25" s="500"/>
      <c r="E25" s="500"/>
      <c r="F25" s="500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2"/>
      <c r="S25" s="502"/>
      <c r="T25" s="502"/>
      <c r="U25" s="502"/>
      <c r="V25" s="502"/>
      <c r="W25" s="502"/>
      <c r="X25" s="502"/>
      <c r="Y25" s="503"/>
      <c r="Z25" s="66"/>
    </row>
    <row r="26" spans="1:26" s="25" customFormat="1" ht="19.5" customHeight="1" thickBot="1">
      <c r="A26" s="505" t="s">
        <v>87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66"/>
    </row>
    <row r="27" spans="1:26" s="25" customFormat="1" ht="19.5" customHeight="1" thickBot="1">
      <c r="A27" s="449" t="s">
        <v>119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4"/>
      <c r="Z27" s="66"/>
    </row>
    <row r="28" spans="1:26" s="25" customFormat="1" ht="26.25" customHeight="1" thickBot="1">
      <c r="A28" s="245"/>
      <c r="B28" s="246" t="s">
        <v>109</v>
      </c>
      <c r="C28" s="269"/>
      <c r="D28" s="270"/>
      <c r="E28" s="270"/>
      <c r="F28" s="271"/>
      <c r="G28" s="244"/>
      <c r="H28" s="71"/>
      <c r="I28" s="136"/>
      <c r="J28" s="76"/>
      <c r="K28" s="69"/>
      <c r="L28" s="76"/>
      <c r="M28" s="68"/>
      <c r="N28" s="240"/>
      <c r="O28" s="135"/>
      <c r="P28" s="135"/>
      <c r="Q28" s="135"/>
      <c r="R28" s="69"/>
      <c r="S28" s="238"/>
      <c r="T28" s="71"/>
      <c r="U28" s="239"/>
      <c r="V28" s="73"/>
      <c r="W28" s="239"/>
      <c r="X28" s="73"/>
      <c r="Y28" s="226"/>
      <c r="Z28" s="66"/>
    </row>
    <row r="29" spans="1:26" s="25" customFormat="1" ht="33.75" customHeight="1">
      <c r="A29" s="281" t="s">
        <v>66</v>
      </c>
      <c r="B29" s="282" t="s">
        <v>123</v>
      </c>
      <c r="C29" s="252">
        <v>3</v>
      </c>
      <c r="D29" s="253"/>
      <c r="E29" s="253"/>
      <c r="F29" s="265"/>
      <c r="G29" s="249">
        <v>4</v>
      </c>
      <c r="H29" s="120">
        <f>G29*30</f>
        <v>120</v>
      </c>
      <c r="I29" s="49">
        <v>30</v>
      </c>
      <c r="J29" s="88" t="s">
        <v>125</v>
      </c>
      <c r="K29" s="64"/>
      <c r="L29" s="88" t="s">
        <v>125</v>
      </c>
      <c r="M29" s="50">
        <v>90</v>
      </c>
      <c r="N29" s="253"/>
      <c r="O29" s="253"/>
      <c r="P29" s="253"/>
      <c r="Q29" s="265"/>
      <c r="R29" s="252"/>
      <c r="S29" s="65"/>
      <c r="T29" s="94">
        <v>2</v>
      </c>
      <c r="U29" s="262"/>
      <c r="V29" s="118"/>
      <c r="W29" s="95"/>
      <c r="X29" s="96"/>
      <c r="Y29" s="95"/>
      <c r="Z29" s="66"/>
    </row>
    <row r="30" spans="1:26" s="25" customFormat="1" ht="37.5" customHeight="1" thickBot="1">
      <c r="A30" s="283" t="s">
        <v>122</v>
      </c>
      <c r="B30" s="284" t="s">
        <v>124</v>
      </c>
      <c r="C30" s="255">
        <v>3</v>
      </c>
      <c r="D30" s="256"/>
      <c r="E30" s="256"/>
      <c r="F30" s="266"/>
      <c r="G30" s="250">
        <v>4</v>
      </c>
      <c r="H30" s="120">
        <f>G30*30</f>
        <v>120</v>
      </c>
      <c r="I30" s="258">
        <v>30</v>
      </c>
      <c r="J30" s="259" t="s">
        <v>125</v>
      </c>
      <c r="K30" s="257"/>
      <c r="L30" s="259" t="s">
        <v>125</v>
      </c>
      <c r="M30" s="260">
        <v>90</v>
      </c>
      <c r="N30" s="256"/>
      <c r="O30" s="256"/>
      <c r="P30" s="256"/>
      <c r="Q30" s="266"/>
      <c r="R30" s="255"/>
      <c r="S30" s="268"/>
      <c r="T30" s="267">
        <v>2</v>
      </c>
      <c r="U30" s="263"/>
      <c r="V30" s="264"/>
      <c r="W30" s="98"/>
      <c r="X30" s="99"/>
      <c r="Y30" s="98"/>
      <c r="Z30" s="66"/>
    </row>
    <row r="31" spans="1:26" s="25" customFormat="1" ht="20.25" customHeight="1" thickBot="1">
      <c r="A31" s="499" t="s">
        <v>98</v>
      </c>
      <c r="B31" s="499"/>
      <c r="C31" s="499"/>
      <c r="D31" s="499"/>
      <c r="E31" s="499"/>
      <c r="F31" s="499"/>
      <c r="G31" s="129">
        <f>G29</f>
        <v>4</v>
      </c>
      <c r="H31" s="129">
        <v>120</v>
      </c>
      <c r="I31" s="139">
        <v>30</v>
      </c>
      <c r="J31" s="119" t="s">
        <v>125</v>
      </c>
      <c r="K31" s="129"/>
      <c r="L31" s="119" t="s">
        <v>125</v>
      </c>
      <c r="M31" s="105">
        <v>90</v>
      </c>
      <c r="N31" s="140"/>
      <c r="O31" s="140"/>
      <c r="P31" s="140"/>
      <c r="Q31" s="140"/>
      <c r="R31" s="129"/>
      <c r="S31" s="129"/>
      <c r="T31" s="129">
        <v>2</v>
      </c>
      <c r="U31" s="130"/>
      <c r="V31" s="130"/>
      <c r="W31" s="130"/>
      <c r="X31" s="130"/>
      <c r="Y31" s="130"/>
      <c r="Z31" s="66"/>
    </row>
    <row r="32" spans="1:26" s="25" customFormat="1" ht="23.25" customHeight="1" thickBot="1">
      <c r="A32" s="457" t="s">
        <v>88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</row>
    <row r="33" spans="1:26" s="25" customFormat="1" ht="23.25" customHeight="1" thickBot="1">
      <c r="A33" s="449" t="s">
        <v>120</v>
      </c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4"/>
      <c r="Z33" s="141"/>
    </row>
    <row r="34" spans="1:26" s="25" customFormat="1" ht="33.75" customHeight="1" thickBot="1">
      <c r="A34" s="224"/>
      <c r="B34" s="142" t="s">
        <v>121</v>
      </c>
      <c r="C34" s="124"/>
      <c r="D34" s="143"/>
      <c r="E34" s="143"/>
      <c r="F34" s="222"/>
      <c r="G34" s="276"/>
      <c r="H34" s="124"/>
      <c r="I34" s="144"/>
      <c r="J34" s="145"/>
      <c r="K34" s="122"/>
      <c r="L34" s="145"/>
      <c r="M34" s="277"/>
      <c r="N34" s="242"/>
      <c r="O34" s="143"/>
      <c r="P34" s="143"/>
      <c r="Q34" s="143"/>
      <c r="R34" s="122"/>
      <c r="S34" s="52"/>
      <c r="T34" s="124"/>
      <c r="U34" s="114"/>
      <c r="V34" s="223"/>
      <c r="W34" s="114"/>
      <c r="X34" s="223"/>
      <c r="Y34" s="278"/>
      <c r="Z34" s="66"/>
    </row>
    <row r="35" spans="1:26" s="25" customFormat="1" ht="36.75" customHeight="1">
      <c r="A35" s="279" t="s">
        <v>51</v>
      </c>
      <c r="B35" s="285" t="s">
        <v>126</v>
      </c>
      <c r="C35" s="64">
        <v>4</v>
      </c>
      <c r="D35" s="253"/>
      <c r="E35" s="253"/>
      <c r="F35" s="265"/>
      <c r="G35" s="249">
        <v>4</v>
      </c>
      <c r="H35" s="120">
        <f aca="true" t="shared" si="2" ref="H35:H51">G35*30</f>
        <v>120</v>
      </c>
      <c r="I35" s="49">
        <v>54</v>
      </c>
      <c r="J35" s="88"/>
      <c r="K35" s="64"/>
      <c r="L35" s="88" t="s">
        <v>133</v>
      </c>
      <c r="M35" s="50">
        <v>66</v>
      </c>
      <c r="N35" s="253"/>
      <c r="O35" s="253"/>
      <c r="P35" s="253"/>
      <c r="Q35" s="265"/>
      <c r="R35" s="252"/>
      <c r="S35" s="65"/>
      <c r="T35" s="94"/>
      <c r="U35" s="296">
        <v>3</v>
      </c>
      <c r="V35" s="118"/>
      <c r="W35" s="95"/>
      <c r="X35" s="96"/>
      <c r="Y35" s="254"/>
      <c r="Z35" s="66"/>
    </row>
    <row r="36" spans="1:26" s="25" customFormat="1" ht="37.5" customHeight="1">
      <c r="A36" s="279" t="s">
        <v>130</v>
      </c>
      <c r="B36" s="286" t="s">
        <v>127</v>
      </c>
      <c r="C36" s="64">
        <v>4</v>
      </c>
      <c r="D36" s="253"/>
      <c r="E36" s="253"/>
      <c r="F36" s="265"/>
      <c r="G36" s="249">
        <v>4</v>
      </c>
      <c r="H36" s="120">
        <f t="shared" si="2"/>
        <v>120</v>
      </c>
      <c r="I36" s="49">
        <v>54</v>
      </c>
      <c r="J36" s="88"/>
      <c r="K36" s="64"/>
      <c r="L36" s="88" t="s">
        <v>133</v>
      </c>
      <c r="M36" s="50">
        <v>66</v>
      </c>
      <c r="N36" s="253"/>
      <c r="O36" s="253"/>
      <c r="P36" s="253"/>
      <c r="Q36" s="265"/>
      <c r="R36" s="252"/>
      <c r="S36" s="65"/>
      <c r="T36" s="94"/>
      <c r="U36" s="296">
        <v>3</v>
      </c>
      <c r="V36" s="118"/>
      <c r="W36" s="95"/>
      <c r="X36" s="96"/>
      <c r="Y36" s="254"/>
      <c r="Z36" s="66"/>
    </row>
    <row r="37" spans="1:26" s="25" customFormat="1" ht="24" customHeight="1">
      <c r="A37" s="279" t="s">
        <v>131</v>
      </c>
      <c r="B37" s="287" t="s">
        <v>128</v>
      </c>
      <c r="C37" s="64">
        <v>4</v>
      </c>
      <c r="D37" s="253"/>
      <c r="E37" s="253"/>
      <c r="F37" s="265"/>
      <c r="G37" s="249">
        <v>4</v>
      </c>
      <c r="H37" s="120">
        <f t="shared" si="2"/>
        <v>120</v>
      </c>
      <c r="I37" s="49">
        <v>54</v>
      </c>
      <c r="J37" s="88"/>
      <c r="K37" s="64"/>
      <c r="L37" s="88" t="s">
        <v>133</v>
      </c>
      <c r="M37" s="50">
        <v>66</v>
      </c>
      <c r="N37" s="253"/>
      <c r="O37" s="253"/>
      <c r="P37" s="253"/>
      <c r="Q37" s="265"/>
      <c r="R37" s="252"/>
      <c r="S37" s="65"/>
      <c r="T37" s="94"/>
      <c r="U37" s="296">
        <v>3</v>
      </c>
      <c r="V37" s="118"/>
      <c r="W37" s="95"/>
      <c r="X37" s="96"/>
      <c r="Y37" s="254"/>
      <c r="Z37" s="66"/>
    </row>
    <row r="38" spans="1:26" s="25" customFormat="1" ht="26.25" customHeight="1" thickBot="1">
      <c r="A38" s="291" t="s">
        <v>132</v>
      </c>
      <c r="B38" s="288" t="s">
        <v>129</v>
      </c>
      <c r="C38" s="257">
        <v>4</v>
      </c>
      <c r="D38" s="256"/>
      <c r="E38" s="256"/>
      <c r="F38" s="266"/>
      <c r="G38" s="250">
        <v>4</v>
      </c>
      <c r="H38" s="289">
        <f t="shared" si="2"/>
        <v>120</v>
      </c>
      <c r="I38" s="258">
        <v>54</v>
      </c>
      <c r="J38" s="259"/>
      <c r="K38" s="257"/>
      <c r="L38" s="259" t="s">
        <v>133</v>
      </c>
      <c r="M38" s="260">
        <v>66</v>
      </c>
      <c r="N38" s="256"/>
      <c r="O38" s="256"/>
      <c r="P38" s="256"/>
      <c r="Q38" s="266"/>
      <c r="R38" s="255"/>
      <c r="S38" s="268"/>
      <c r="T38" s="267"/>
      <c r="U38" s="297">
        <v>3</v>
      </c>
      <c r="V38" s="264"/>
      <c r="W38" s="98"/>
      <c r="X38" s="99"/>
      <c r="Y38" s="261"/>
      <c r="Z38" s="66"/>
    </row>
    <row r="39" spans="1:26" s="25" customFormat="1" ht="26.25" customHeight="1">
      <c r="A39" s="290" t="s">
        <v>141</v>
      </c>
      <c r="B39" s="292" t="s">
        <v>137</v>
      </c>
      <c r="C39" s="69">
        <v>4</v>
      </c>
      <c r="D39" s="135"/>
      <c r="E39" s="135"/>
      <c r="F39" s="147"/>
      <c r="G39" s="249">
        <v>4</v>
      </c>
      <c r="H39" s="120">
        <f t="shared" si="2"/>
        <v>120</v>
      </c>
      <c r="I39" s="49">
        <v>54</v>
      </c>
      <c r="J39" s="88"/>
      <c r="K39" s="64"/>
      <c r="L39" s="88" t="s">
        <v>133</v>
      </c>
      <c r="M39" s="225">
        <v>66</v>
      </c>
      <c r="N39" s="135"/>
      <c r="O39" s="135"/>
      <c r="P39" s="135"/>
      <c r="Q39" s="147"/>
      <c r="R39" s="295"/>
      <c r="S39" s="70"/>
      <c r="T39" s="71"/>
      <c r="U39" s="298">
        <v>3</v>
      </c>
      <c r="V39" s="294"/>
      <c r="W39" s="72"/>
      <c r="X39" s="73"/>
      <c r="Y39" s="226"/>
      <c r="Z39" s="66"/>
    </row>
    <row r="40" spans="1:26" s="25" customFormat="1" ht="21" customHeight="1">
      <c r="A40" s="279" t="s">
        <v>142</v>
      </c>
      <c r="B40" s="287" t="s">
        <v>138</v>
      </c>
      <c r="C40" s="64">
        <v>4</v>
      </c>
      <c r="D40" s="253"/>
      <c r="E40" s="253"/>
      <c r="F40" s="265"/>
      <c r="G40" s="249">
        <v>4</v>
      </c>
      <c r="H40" s="120">
        <f t="shared" si="2"/>
        <v>120</v>
      </c>
      <c r="I40" s="49">
        <v>54</v>
      </c>
      <c r="J40" s="88"/>
      <c r="K40" s="64"/>
      <c r="L40" s="88" t="s">
        <v>133</v>
      </c>
      <c r="M40" s="50">
        <v>66</v>
      </c>
      <c r="N40" s="253"/>
      <c r="O40" s="253"/>
      <c r="P40" s="253"/>
      <c r="Q40" s="265"/>
      <c r="R40" s="252"/>
      <c r="S40" s="65"/>
      <c r="T40" s="94"/>
      <c r="U40" s="296">
        <v>3</v>
      </c>
      <c r="V40" s="118"/>
      <c r="W40" s="95"/>
      <c r="X40" s="96"/>
      <c r="Y40" s="254"/>
      <c r="Z40" s="66"/>
    </row>
    <row r="41" spans="1:26" s="25" customFormat="1" ht="36.75" customHeight="1">
      <c r="A41" s="279" t="s">
        <v>143</v>
      </c>
      <c r="B41" s="287" t="s">
        <v>139</v>
      </c>
      <c r="C41" s="64">
        <v>4</v>
      </c>
      <c r="D41" s="253"/>
      <c r="E41" s="253"/>
      <c r="F41" s="265"/>
      <c r="G41" s="249">
        <v>4</v>
      </c>
      <c r="H41" s="120">
        <f t="shared" si="2"/>
        <v>120</v>
      </c>
      <c r="I41" s="49">
        <v>54</v>
      </c>
      <c r="J41" s="88"/>
      <c r="K41" s="64"/>
      <c r="L41" s="88" t="s">
        <v>133</v>
      </c>
      <c r="M41" s="50">
        <v>66</v>
      </c>
      <c r="N41" s="253"/>
      <c r="O41" s="253"/>
      <c r="P41" s="253"/>
      <c r="Q41" s="265"/>
      <c r="R41" s="252"/>
      <c r="S41" s="65"/>
      <c r="T41" s="94"/>
      <c r="U41" s="296">
        <v>3</v>
      </c>
      <c r="V41" s="118"/>
      <c r="W41" s="95"/>
      <c r="X41" s="96"/>
      <c r="Y41" s="254"/>
      <c r="Z41" s="66"/>
    </row>
    <row r="42" spans="1:26" s="25" customFormat="1" ht="35.25" customHeight="1" thickBot="1">
      <c r="A42" s="280" t="s">
        <v>144</v>
      </c>
      <c r="B42" s="293" t="s">
        <v>140</v>
      </c>
      <c r="C42" s="257">
        <v>4</v>
      </c>
      <c r="D42" s="256"/>
      <c r="E42" s="256"/>
      <c r="F42" s="266"/>
      <c r="G42" s="250">
        <v>4</v>
      </c>
      <c r="H42" s="289">
        <f t="shared" si="2"/>
        <v>120</v>
      </c>
      <c r="I42" s="258">
        <v>54</v>
      </c>
      <c r="J42" s="259"/>
      <c r="K42" s="257"/>
      <c r="L42" s="259" t="s">
        <v>133</v>
      </c>
      <c r="M42" s="260">
        <v>66</v>
      </c>
      <c r="N42" s="256"/>
      <c r="O42" s="256"/>
      <c r="P42" s="256"/>
      <c r="Q42" s="266"/>
      <c r="R42" s="255"/>
      <c r="S42" s="268"/>
      <c r="T42" s="267"/>
      <c r="U42" s="297">
        <v>3</v>
      </c>
      <c r="V42" s="264"/>
      <c r="W42" s="98"/>
      <c r="X42" s="99"/>
      <c r="Y42" s="261"/>
      <c r="Z42" s="66"/>
    </row>
    <row r="43" spans="1:26" s="25" customFormat="1" ht="38.25" customHeight="1">
      <c r="A43" s="290" t="s">
        <v>154</v>
      </c>
      <c r="B43" s="292" t="s">
        <v>145</v>
      </c>
      <c r="C43" s="64">
        <v>4</v>
      </c>
      <c r="D43" s="253"/>
      <c r="E43" s="253"/>
      <c r="F43" s="265"/>
      <c r="G43" s="249">
        <v>4</v>
      </c>
      <c r="H43" s="120">
        <f t="shared" si="2"/>
        <v>120</v>
      </c>
      <c r="I43" s="49">
        <v>54</v>
      </c>
      <c r="J43" s="88"/>
      <c r="K43" s="64"/>
      <c r="L43" s="88" t="s">
        <v>133</v>
      </c>
      <c r="M43" s="50">
        <v>66</v>
      </c>
      <c r="N43" s="135"/>
      <c r="O43" s="135"/>
      <c r="P43" s="135"/>
      <c r="Q43" s="147"/>
      <c r="R43" s="295"/>
      <c r="S43" s="70"/>
      <c r="T43" s="71"/>
      <c r="U43" s="296">
        <v>3</v>
      </c>
      <c r="V43" s="294"/>
      <c r="W43" s="72"/>
      <c r="X43" s="73"/>
      <c r="Y43" s="226"/>
      <c r="Z43" s="66"/>
    </row>
    <row r="44" spans="1:26" s="25" customFormat="1" ht="26.25" customHeight="1">
      <c r="A44" s="279" t="s">
        <v>155</v>
      </c>
      <c r="B44" s="287" t="s">
        <v>146</v>
      </c>
      <c r="C44" s="64">
        <v>4</v>
      </c>
      <c r="D44" s="253"/>
      <c r="E44" s="253"/>
      <c r="F44" s="265"/>
      <c r="G44" s="249">
        <v>4</v>
      </c>
      <c r="H44" s="120">
        <f t="shared" si="2"/>
        <v>120</v>
      </c>
      <c r="I44" s="49">
        <v>54</v>
      </c>
      <c r="J44" s="88"/>
      <c r="K44" s="64"/>
      <c r="L44" s="88" t="s">
        <v>133</v>
      </c>
      <c r="M44" s="50">
        <v>66</v>
      </c>
      <c r="N44" s="253"/>
      <c r="O44" s="253"/>
      <c r="P44" s="253"/>
      <c r="Q44" s="265"/>
      <c r="R44" s="252"/>
      <c r="S44" s="65"/>
      <c r="T44" s="94"/>
      <c r="U44" s="296">
        <v>3</v>
      </c>
      <c r="V44" s="118"/>
      <c r="W44" s="95"/>
      <c r="X44" s="96"/>
      <c r="Y44" s="254"/>
      <c r="Z44" s="66"/>
    </row>
    <row r="45" spans="1:26" s="25" customFormat="1" ht="41.25" customHeight="1">
      <c r="A45" s="279" t="s">
        <v>156</v>
      </c>
      <c r="B45" s="287" t="s">
        <v>165</v>
      </c>
      <c r="C45" s="64">
        <v>4</v>
      </c>
      <c r="D45" s="253"/>
      <c r="E45" s="253"/>
      <c r="F45" s="265"/>
      <c r="G45" s="249">
        <v>4</v>
      </c>
      <c r="H45" s="120">
        <f t="shared" si="2"/>
        <v>120</v>
      </c>
      <c r="I45" s="49">
        <v>54</v>
      </c>
      <c r="J45" s="88"/>
      <c r="K45" s="64"/>
      <c r="L45" s="88" t="s">
        <v>133</v>
      </c>
      <c r="M45" s="50">
        <v>66</v>
      </c>
      <c r="N45" s="253"/>
      <c r="O45" s="253"/>
      <c r="P45" s="253"/>
      <c r="Q45" s="265"/>
      <c r="R45" s="252"/>
      <c r="S45" s="65"/>
      <c r="T45" s="94"/>
      <c r="U45" s="296">
        <v>3</v>
      </c>
      <c r="V45" s="118"/>
      <c r="W45" s="95"/>
      <c r="X45" s="96"/>
      <c r="Y45" s="254"/>
      <c r="Z45" s="66"/>
    </row>
    <row r="46" spans="1:26" s="25" customFormat="1" ht="26.25" customHeight="1">
      <c r="A46" s="279" t="s">
        <v>157</v>
      </c>
      <c r="B46" s="299" t="s">
        <v>147</v>
      </c>
      <c r="C46" s="64">
        <v>4</v>
      </c>
      <c r="D46" s="253"/>
      <c r="E46" s="253"/>
      <c r="F46" s="265"/>
      <c r="G46" s="249">
        <v>4</v>
      </c>
      <c r="H46" s="120">
        <f t="shared" si="2"/>
        <v>120</v>
      </c>
      <c r="I46" s="49">
        <v>54</v>
      </c>
      <c r="J46" s="88"/>
      <c r="K46" s="64"/>
      <c r="L46" s="88" t="s">
        <v>133</v>
      </c>
      <c r="M46" s="50">
        <v>66</v>
      </c>
      <c r="N46" s="253"/>
      <c r="O46" s="253"/>
      <c r="P46" s="253"/>
      <c r="Q46" s="265"/>
      <c r="R46" s="252"/>
      <c r="S46" s="65"/>
      <c r="T46" s="94"/>
      <c r="U46" s="296">
        <v>3</v>
      </c>
      <c r="V46" s="118"/>
      <c r="W46" s="95"/>
      <c r="X46" s="96"/>
      <c r="Y46" s="254"/>
      <c r="Z46" s="66"/>
    </row>
    <row r="47" spans="1:26" s="25" customFormat="1" ht="26.25" customHeight="1">
      <c r="A47" s="279" t="s">
        <v>158</v>
      </c>
      <c r="B47" s="300" t="s">
        <v>148</v>
      </c>
      <c r="C47" s="64">
        <v>4</v>
      </c>
      <c r="D47" s="253"/>
      <c r="E47" s="253"/>
      <c r="F47" s="265"/>
      <c r="G47" s="249">
        <v>4</v>
      </c>
      <c r="H47" s="120">
        <f t="shared" si="2"/>
        <v>120</v>
      </c>
      <c r="I47" s="49">
        <v>54</v>
      </c>
      <c r="J47" s="88"/>
      <c r="K47" s="64"/>
      <c r="L47" s="88" t="s">
        <v>133</v>
      </c>
      <c r="M47" s="50">
        <v>66</v>
      </c>
      <c r="N47" s="253"/>
      <c r="O47" s="253"/>
      <c r="P47" s="253"/>
      <c r="Q47" s="265"/>
      <c r="R47" s="252"/>
      <c r="S47" s="65"/>
      <c r="T47" s="94"/>
      <c r="U47" s="296">
        <v>3</v>
      </c>
      <c r="V47" s="118"/>
      <c r="W47" s="95"/>
      <c r="X47" s="96"/>
      <c r="Y47" s="254"/>
      <c r="Z47" s="66"/>
    </row>
    <row r="48" spans="1:26" s="25" customFormat="1" ht="26.25" customHeight="1">
      <c r="A48" s="279" t="s">
        <v>159</v>
      </c>
      <c r="B48" s="300" t="s">
        <v>149</v>
      </c>
      <c r="C48" s="64">
        <v>4</v>
      </c>
      <c r="D48" s="253"/>
      <c r="E48" s="253"/>
      <c r="F48" s="265"/>
      <c r="G48" s="249">
        <v>4</v>
      </c>
      <c r="H48" s="120">
        <f t="shared" si="2"/>
        <v>120</v>
      </c>
      <c r="I48" s="49">
        <v>54</v>
      </c>
      <c r="J48" s="88"/>
      <c r="K48" s="64"/>
      <c r="L48" s="88" t="s">
        <v>133</v>
      </c>
      <c r="M48" s="50">
        <v>66</v>
      </c>
      <c r="N48" s="253"/>
      <c r="O48" s="253"/>
      <c r="P48" s="253"/>
      <c r="Q48" s="265"/>
      <c r="R48" s="252"/>
      <c r="S48" s="65"/>
      <c r="T48" s="94"/>
      <c r="U48" s="296">
        <v>3</v>
      </c>
      <c r="V48" s="118"/>
      <c r="W48" s="95"/>
      <c r="X48" s="96"/>
      <c r="Y48" s="254"/>
      <c r="Z48" s="66"/>
    </row>
    <row r="49" spans="1:26" s="25" customFormat="1" ht="26.25" customHeight="1" thickBot="1">
      <c r="A49" s="279" t="s">
        <v>160</v>
      </c>
      <c r="B49" s="301" t="s">
        <v>150</v>
      </c>
      <c r="C49" s="64">
        <v>4</v>
      </c>
      <c r="D49" s="253"/>
      <c r="E49" s="253"/>
      <c r="F49" s="265"/>
      <c r="G49" s="249">
        <v>4</v>
      </c>
      <c r="H49" s="120">
        <f t="shared" si="2"/>
        <v>120</v>
      </c>
      <c r="I49" s="49">
        <v>54</v>
      </c>
      <c r="J49" s="88"/>
      <c r="K49" s="64"/>
      <c r="L49" s="88" t="s">
        <v>133</v>
      </c>
      <c r="M49" s="50">
        <v>66</v>
      </c>
      <c r="N49" s="253"/>
      <c r="O49" s="253"/>
      <c r="P49" s="253"/>
      <c r="Q49" s="265"/>
      <c r="R49" s="252"/>
      <c r="S49" s="65"/>
      <c r="T49" s="94"/>
      <c r="U49" s="296">
        <v>3</v>
      </c>
      <c r="V49" s="118"/>
      <c r="W49" s="95"/>
      <c r="X49" s="96"/>
      <c r="Y49" s="254"/>
      <c r="Z49" s="66"/>
    </row>
    <row r="50" spans="1:26" s="25" customFormat="1" ht="21.75" customHeight="1" thickBot="1">
      <c r="A50" s="508" t="s">
        <v>89</v>
      </c>
      <c r="B50" s="508"/>
      <c r="C50" s="508"/>
      <c r="D50" s="508"/>
      <c r="E50" s="508"/>
      <c r="F50" s="508"/>
      <c r="G50" s="129">
        <v>8</v>
      </c>
      <c r="H50" s="129">
        <f t="shared" si="2"/>
        <v>240</v>
      </c>
      <c r="I50" s="139">
        <v>108</v>
      </c>
      <c r="J50" s="119"/>
      <c r="K50" s="129"/>
      <c r="L50" s="119" t="s">
        <v>161</v>
      </c>
      <c r="M50" s="146">
        <v>132</v>
      </c>
      <c r="N50" s="243"/>
      <c r="O50" s="140"/>
      <c r="P50" s="140"/>
      <c r="Q50" s="140"/>
      <c r="R50" s="129"/>
      <c r="S50" s="134"/>
      <c r="T50" s="111"/>
      <c r="U50" s="302">
        <v>6</v>
      </c>
      <c r="V50" s="241"/>
      <c r="W50" s="130"/>
      <c r="X50" s="130"/>
      <c r="Y50" s="130"/>
      <c r="Z50" s="66"/>
    </row>
    <row r="51" spans="1:26" s="25" customFormat="1" ht="25.5" customHeight="1" thickBot="1">
      <c r="A51" s="467" t="s">
        <v>90</v>
      </c>
      <c r="B51" s="468"/>
      <c r="C51" s="468"/>
      <c r="D51" s="468"/>
      <c r="E51" s="468"/>
      <c r="F51" s="469"/>
      <c r="G51" s="129">
        <v>12</v>
      </c>
      <c r="H51" s="120">
        <f t="shared" si="2"/>
        <v>360</v>
      </c>
      <c r="I51" s="139">
        <v>138</v>
      </c>
      <c r="J51" s="119" t="s">
        <v>125</v>
      </c>
      <c r="K51" s="129"/>
      <c r="L51" s="119" t="s">
        <v>162</v>
      </c>
      <c r="M51" s="105">
        <v>222</v>
      </c>
      <c r="N51" s="140"/>
      <c r="O51" s="140"/>
      <c r="P51" s="140"/>
      <c r="Q51" s="140"/>
      <c r="R51" s="129"/>
      <c r="S51" s="129"/>
      <c r="T51" s="129">
        <v>2</v>
      </c>
      <c r="U51" s="303">
        <v>6</v>
      </c>
      <c r="V51" s="130"/>
      <c r="W51" s="130"/>
      <c r="X51" s="130"/>
      <c r="Y51" s="130"/>
      <c r="Z51" s="66"/>
    </row>
    <row r="52" spans="1:26" s="25" customFormat="1" ht="21.75" customHeight="1" thickBot="1">
      <c r="A52" s="496" t="s">
        <v>95</v>
      </c>
      <c r="B52" s="496"/>
      <c r="C52" s="496"/>
      <c r="D52" s="496"/>
      <c r="E52" s="496"/>
      <c r="F52" s="496"/>
      <c r="G52" s="129">
        <v>40</v>
      </c>
      <c r="H52" s="129">
        <v>1200</v>
      </c>
      <c r="I52" s="139">
        <f>I51+I24</f>
        <v>468</v>
      </c>
      <c r="J52" s="139">
        <f>J51+J24</f>
        <v>147</v>
      </c>
      <c r="K52" s="129"/>
      <c r="L52" s="139">
        <f>L51+L24</f>
        <v>321</v>
      </c>
      <c r="M52" s="139">
        <f>M51+M24</f>
        <v>732</v>
      </c>
      <c r="N52" s="140"/>
      <c r="O52" s="140"/>
      <c r="P52" s="140"/>
      <c r="Q52" s="140"/>
      <c r="R52" s="129">
        <v>6</v>
      </c>
      <c r="S52" s="129">
        <v>10</v>
      </c>
      <c r="T52" s="129">
        <v>6</v>
      </c>
      <c r="U52" s="303">
        <v>6</v>
      </c>
      <c r="V52" s="130"/>
      <c r="W52" s="130"/>
      <c r="X52" s="130"/>
      <c r="Y52" s="130"/>
      <c r="Z52" s="66"/>
    </row>
    <row r="53" spans="1:26" s="25" customFormat="1" ht="19.5" customHeight="1" thickBot="1">
      <c r="A53" s="462" t="s">
        <v>163</v>
      </c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4"/>
      <c r="N53" s="135"/>
      <c r="O53" s="135"/>
      <c r="P53" s="135"/>
      <c r="Q53" s="147"/>
      <c r="R53" s="129">
        <v>6</v>
      </c>
      <c r="S53" s="129">
        <v>10</v>
      </c>
      <c r="T53" s="129">
        <v>6</v>
      </c>
      <c r="U53" s="302">
        <v>6</v>
      </c>
      <c r="V53" s="130"/>
      <c r="W53" s="130"/>
      <c r="X53" s="130"/>
      <c r="Y53" s="130"/>
      <c r="Z53" s="66"/>
    </row>
    <row r="54" spans="1:26" s="25" customFormat="1" ht="20.25" customHeight="1" thickBot="1">
      <c r="A54" s="148"/>
      <c r="B54" s="510" t="s">
        <v>91</v>
      </c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138"/>
      <c r="O54" s="138"/>
      <c r="P54" s="138"/>
      <c r="Q54" s="138"/>
      <c r="R54" s="129">
        <v>1</v>
      </c>
      <c r="S54" s="129">
        <v>3</v>
      </c>
      <c r="T54" s="129">
        <v>2</v>
      </c>
      <c r="U54" s="302">
        <v>2</v>
      </c>
      <c r="V54" s="130"/>
      <c r="W54" s="130"/>
      <c r="X54" s="130"/>
      <c r="Y54" s="130"/>
      <c r="Z54" s="66"/>
    </row>
    <row r="55" spans="1:26" s="25" customFormat="1" ht="19.5" customHeight="1" thickBot="1">
      <c r="A55" s="148"/>
      <c r="B55" s="510" t="s">
        <v>92</v>
      </c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138"/>
      <c r="O55" s="138"/>
      <c r="P55" s="138"/>
      <c r="Q55" s="138"/>
      <c r="R55" s="129">
        <v>1</v>
      </c>
      <c r="S55" s="129"/>
      <c r="T55" s="129"/>
      <c r="U55" s="130"/>
      <c r="V55" s="303"/>
      <c r="W55" s="303">
        <v>1</v>
      </c>
      <c r="X55" s="130"/>
      <c r="Y55" s="130"/>
      <c r="Z55" s="66"/>
    </row>
    <row r="56" spans="1:26" s="25" customFormat="1" ht="18" customHeight="1" thickBot="1">
      <c r="A56" s="148"/>
      <c r="B56" s="510" t="s">
        <v>93</v>
      </c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138"/>
      <c r="O56" s="138"/>
      <c r="P56" s="138"/>
      <c r="Q56" s="138"/>
      <c r="R56" s="449">
        <f>G13+G14+G15+G20+G21</f>
        <v>18</v>
      </c>
      <c r="S56" s="323"/>
      <c r="T56" s="449">
        <f>G16+G29+G35+G36</f>
        <v>18</v>
      </c>
      <c r="U56" s="453"/>
      <c r="V56" s="450">
        <f>G22</f>
        <v>4</v>
      </c>
      <c r="W56" s="451"/>
      <c r="X56" s="452"/>
      <c r="Y56" s="453"/>
      <c r="Z56" s="66"/>
    </row>
    <row r="57" spans="1:26" s="25" customFormat="1" ht="20.25" customHeight="1" thickBot="1">
      <c r="A57" s="148"/>
      <c r="B57" s="510" t="s">
        <v>94</v>
      </c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138"/>
      <c r="O57" s="138"/>
      <c r="P57" s="138"/>
      <c r="Q57" s="138"/>
      <c r="R57" s="449">
        <f>(R56/G52)*100</f>
        <v>45</v>
      </c>
      <c r="S57" s="323"/>
      <c r="T57" s="449">
        <f>(T56/G52)*100</f>
        <v>45</v>
      </c>
      <c r="U57" s="323"/>
      <c r="V57" s="450">
        <f>(V56/G52)*100</f>
        <v>10</v>
      </c>
      <c r="W57" s="451"/>
      <c r="X57" s="452"/>
      <c r="Y57" s="453"/>
      <c r="Z57" s="66"/>
    </row>
    <row r="58" spans="1:26" s="25" customFormat="1" ht="29.25" customHeight="1" thickBot="1">
      <c r="A58" s="506" t="s">
        <v>96</v>
      </c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150"/>
    </row>
    <row r="59" spans="1:26" s="25" customFormat="1" ht="30.75">
      <c r="A59" s="153">
        <v>1</v>
      </c>
      <c r="B59" s="154" t="s">
        <v>67</v>
      </c>
      <c r="C59" s="155"/>
      <c r="D59" s="156"/>
      <c r="E59" s="156"/>
      <c r="F59" s="157"/>
      <c r="G59" s="158">
        <f>G60+G61</f>
        <v>12</v>
      </c>
      <c r="H59" s="159">
        <f>H60+H61</f>
        <v>360</v>
      </c>
      <c r="I59" s="160">
        <f>I60+I61</f>
        <v>198</v>
      </c>
      <c r="J59" s="161"/>
      <c r="K59" s="161"/>
      <c r="L59" s="161">
        <f>L60+L61</f>
        <v>198</v>
      </c>
      <c r="M59" s="162">
        <f>M60+M61</f>
        <v>162</v>
      </c>
      <c r="N59" s="163"/>
      <c r="O59" s="164"/>
      <c r="P59" s="165"/>
      <c r="Q59" s="166"/>
      <c r="R59" s="167"/>
      <c r="S59" s="168"/>
      <c r="T59" s="169"/>
      <c r="U59" s="170"/>
      <c r="V59" s="96"/>
      <c r="W59" s="95"/>
      <c r="X59" s="96"/>
      <c r="Y59" s="95"/>
      <c r="Z59" s="150"/>
    </row>
    <row r="60" spans="1:26" s="25" customFormat="1" ht="30.75">
      <c r="A60" s="171" t="s">
        <v>47</v>
      </c>
      <c r="B60" s="172" t="s">
        <v>67</v>
      </c>
      <c r="C60" s="173">
        <v>2</v>
      </c>
      <c r="D60" s="174">
        <v>1</v>
      </c>
      <c r="E60" s="174"/>
      <c r="F60" s="175"/>
      <c r="G60" s="176">
        <v>6</v>
      </c>
      <c r="H60" s="177">
        <f>G60*30</f>
        <v>180</v>
      </c>
      <c r="I60" s="178">
        <f>J60+K60+L60</f>
        <v>99</v>
      </c>
      <c r="J60" s="174"/>
      <c r="K60" s="174"/>
      <c r="L60" s="174">
        <v>99</v>
      </c>
      <c r="M60" s="179">
        <f>H60-I60</f>
        <v>81</v>
      </c>
      <c r="N60" s="180">
        <v>3</v>
      </c>
      <c r="O60" s="181">
        <v>3</v>
      </c>
      <c r="P60" s="182"/>
      <c r="Q60" s="183"/>
      <c r="R60" s="184">
        <v>3</v>
      </c>
      <c r="S60" s="185">
        <v>3</v>
      </c>
      <c r="T60" s="186"/>
      <c r="U60" s="187"/>
      <c r="V60" s="151"/>
      <c r="W60" s="152"/>
      <c r="X60" s="151"/>
      <c r="Y60" s="152"/>
      <c r="Z60" s="149"/>
    </row>
    <row r="61" spans="1:26" s="25" customFormat="1" ht="31.5" thickBot="1">
      <c r="A61" s="188" t="s">
        <v>48</v>
      </c>
      <c r="B61" s="304" t="s">
        <v>67</v>
      </c>
      <c r="C61" s="189">
        <v>4</v>
      </c>
      <c r="D61" s="190">
        <v>3</v>
      </c>
      <c r="E61" s="190"/>
      <c r="F61" s="191"/>
      <c r="G61" s="192">
        <v>6</v>
      </c>
      <c r="H61" s="193">
        <f>G61*30</f>
        <v>180</v>
      </c>
      <c r="I61" s="194">
        <f>J61+K61+L61</f>
        <v>99</v>
      </c>
      <c r="J61" s="190"/>
      <c r="K61" s="190"/>
      <c r="L61" s="190">
        <v>99</v>
      </c>
      <c r="M61" s="195">
        <f>H61-I61</f>
        <v>81</v>
      </c>
      <c r="N61" s="196"/>
      <c r="O61" s="197"/>
      <c r="P61" s="198">
        <v>3</v>
      </c>
      <c r="Q61" s="199">
        <v>3</v>
      </c>
      <c r="R61" s="200"/>
      <c r="S61" s="201"/>
      <c r="T61" s="202">
        <v>3</v>
      </c>
      <c r="U61" s="203">
        <v>3</v>
      </c>
      <c r="V61" s="204"/>
      <c r="W61" s="205"/>
      <c r="X61" s="204"/>
      <c r="Y61" s="205"/>
      <c r="Z61" s="149"/>
    </row>
    <row r="62" spans="1:26" ht="15">
      <c r="A62" s="206"/>
      <c r="B62" s="207"/>
      <c r="C62" s="208"/>
      <c r="D62" s="208"/>
      <c r="E62" s="209"/>
      <c r="F62" s="209"/>
      <c r="G62" s="210"/>
      <c r="H62" s="210"/>
      <c r="I62" s="211"/>
      <c r="J62" s="210"/>
      <c r="K62" s="210"/>
      <c r="L62" s="212"/>
      <c r="M62" s="213"/>
      <c r="N62" s="209"/>
      <c r="O62" s="209"/>
      <c r="P62" s="212"/>
      <c r="Q62" s="212"/>
      <c r="R62" s="214"/>
      <c r="S62" s="214"/>
      <c r="T62" s="214"/>
      <c r="U62" s="149"/>
      <c r="V62" s="149"/>
      <c r="W62" s="149"/>
      <c r="X62" s="149"/>
      <c r="Y62" s="149"/>
      <c r="Z62" s="149"/>
    </row>
    <row r="63" spans="1:26" ht="15">
      <c r="A63" s="206"/>
      <c r="B63" s="207"/>
      <c r="C63" s="208"/>
      <c r="D63" s="208"/>
      <c r="E63" s="209"/>
      <c r="F63" s="209"/>
      <c r="G63" s="210"/>
      <c r="H63" s="210"/>
      <c r="I63" s="211"/>
      <c r="J63" s="210"/>
      <c r="K63" s="210"/>
      <c r="L63" s="212"/>
      <c r="M63" s="213"/>
      <c r="N63" s="209"/>
      <c r="O63" s="209"/>
      <c r="P63" s="212"/>
      <c r="Q63" s="212"/>
      <c r="R63" s="214"/>
      <c r="S63" s="214"/>
      <c r="T63" s="214"/>
      <c r="U63" s="149"/>
      <c r="V63" s="149"/>
      <c r="W63" s="149"/>
      <c r="X63" s="149"/>
      <c r="Y63" s="149"/>
      <c r="Z63" s="149"/>
    </row>
    <row r="64" spans="1:26" s="4" customFormat="1" ht="33.75" customHeight="1">
      <c r="A64" s="150"/>
      <c r="B64" s="322" t="s">
        <v>151</v>
      </c>
      <c r="C64" s="215"/>
      <c r="D64" s="215"/>
      <c r="E64" s="215"/>
      <c r="F64" s="215"/>
      <c r="G64" s="215"/>
      <c r="H64" s="504" t="s">
        <v>169</v>
      </c>
      <c r="I64" s="504"/>
      <c r="J64" s="504"/>
      <c r="K64" s="504"/>
      <c r="L64" s="504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49"/>
    </row>
    <row r="65" spans="1:26" s="4" customFormat="1" ht="18" customHeight="1">
      <c r="A65" s="150"/>
      <c r="B65" s="216" t="s">
        <v>168</v>
      </c>
      <c r="C65" s="215"/>
      <c r="D65" s="215"/>
      <c r="E65" s="215"/>
      <c r="F65" s="215"/>
      <c r="G65" s="215"/>
      <c r="H65" s="504" t="s">
        <v>170</v>
      </c>
      <c r="I65" s="504"/>
      <c r="J65" s="504"/>
      <c r="K65" s="504"/>
      <c r="L65" s="504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49"/>
    </row>
    <row r="66" spans="1:26" s="4" customFormat="1" ht="18" customHeight="1">
      <c r="A66" s="150"/>
      <c r="B66" s="216" t="s">
        <v>152</v>
      </c>
      <c r="C66" s="215"/>
      <c r="D66" s="215"/>
      <c r="E66" s="215"/>
      <c r="F66" s="215"/>
      <c r="G66" s="215"/>
      <c r="H66" s="504" t="s">
        <v>172</v>
      </c>
      <c r="I66" s="504"/>
      <c r="J66" s="504"/>
      <c r="K66" s="504"/>
      <c r="L66" s="504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49"/>
    </row>
    <row r="67" spans="1:26" s="4" customFormat="1" ht="18" customHeight="1">
      <c r="A67" s="150"/>
      <c r="B67" s="216" t="s">
        <v>153</v>
      </c>
      <c r="C67" s="215"/>
      <c r="D67" s="215"/>
      <c r="E67" s="215"/>
      <c r="F67" s="215"/>
      <c r="G67" s="215"/>
      <c r="H67" s="504" t="s">
        <v>171</v>
      </c>
      <c r="I67" s="504"/>
      <c r="J67" s="504"/>
      <c r="K67" s="504"/>
      <c r="L67" s="504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49"/>
    </row>
    <row r="68" spans="1:26" s="4" customFormat="1" ht="37.5" customHeight="1">
      <c r="A68" s="150"/>
      <c r="B68" s="217" t="s">
        <v>97</v>
      </c>
      <c r="C68" s="218"/>
      <c r="D68" s="218"/>
      <c r="E68" s="218"/>
      <c r="F68" s="218"/>
      <c r="G68" s="218"/>
      <c r="H68" s="509" t="s">
        <v>173</v>
      </c>
      <c r="I68" s="509"/>
      <c r="J68" s="509"/>
      <c r="K68" s="219"/>
      <c r="L68" s="150"/>
      <c r="M68" s="150"/>
      <c r="N68" s="220"/>
      <c r="O68" s="220"/>
      <c r="P68" s="220"/>
      <c r="Q68" s="150"/>
      <c r="R68" s="150"/>
      <c r="S68" s="150"/>
      <c r="T68" s="150"/>
      <c r="U68" s="150"/>
      <c r="V68" s="150"/>
      <c r="W68" s="150"/>
      <c r="X68" s="150"/>
      <c r="Y68" s="150"/>
      <c r="Z68" s="149"/>
    </row>
    <row r="69" spans="1:26" s="4" customFormat="1" ht="37.5" customHeight="1">
      <c r="A69" s="150"/>
      <c r="B69" s="447" t="s">
        <v>177</v>
      </c>
      <c r="C69" s="447"/>
      <c r="D69" s="218"/>
      <c r="E69" s="218"/>
      <c r="F69" s="218"/>
      <c r="G69" s="218"/>
      <c r="H69" s="448" t="s">
        <v>178</v>
      </c>
      <c r="I69" s="448"/>
      <c r="J69" s="448"/>
      <c r="K69" s="219"/>
      <c r="L69" s="150"/>
      <c r="M69" s="150"/>
      <c r="N69" s="220"/>
      <c r="O69" s="220"/>
      <c r="P69" s="220"/>
      <c r="Q69" s="150"/>
      <c r="R69" s="150"/>
      <c r="S69" s="150"/>
      <c r="T69" s="150"/>
      <c r="U69" s="150"/>
      <c r="V69" s="150"/>
      <c r="W69" s="150"/>
      <c r="X69" s="150"/>
      <c r="Y69" s="150"/>
      <c r="Z69" s="149"/>
    </row>
    <row r="70" spans="1:26" ht="15">
      <c r="A70" s="150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214"/>
      <c r="N70" s="221"/>
      <c r="O70" s="221"/>
      <c r="P70" s="221"/>
      <c r="Q70" s="214"/>
      <c r="R70" s="214"/>
      <c r="S70" s="214"/>
      <c r="T70" s="214"/>
      <c r="U70" s="149"/>
      <c r="V70" s="149"/>
      <c r="W70" s="149"/>
      <c r="X70" s="149"/>
      <c r="Y70" s="149"/>
      <c r="Z70" s="149"/>
    </row>
    <row r="71" spans="1:26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149"/>
      <c r="V71" s="149"/>
      <c r="W71" s="149"/>
      <c r="X71" s="149"/>
      <c r="Y71" s="149"/>
      <c r="Z71" s="149"/>
    </row>
    <row r="72" spans="1:26" ht="12.75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</row>
  </sheetData>
  <sheetProtection/>
  <mergeCells count="70">
    <mergeCell ref="A26:Y26"/>
    <mergeCell ref="R3:S3"/>
    <mergeCell ref="D5:D8"/>
    <mergeCell ref="X3:Y3"/>
    <mergeCell ref="A58:Y58"/>
    <mergeCell ref="A50:F50"/>
    <mergeCell ref="B54:M54"/>
    <mergeCell ref="B55:M55"/>
    <mergeCell ref="B56:M56"/>
    <mergeCell ref="B57:M57"/>
    <mergeCell ref="A31:F31"/>
    <mergeCell ref="A25:Y25"/>
    <mergeCell ref="A19:Y19"/>
    <mergeCell ref="I3:L3"/>
    <mergeCell ref="H64:L64"/>
    <mergeCell ref="R2:Y2"/>
    <mergeCell ref="V5:W5"/>
    <mergeCell ref="X5:Y5"/>
    <mergeCell ref="I4:I8"/>
    <mergeCell ref="H2:M2"/>
    <mergeCell ref="C5:C8"/>
    <mergeCell ref="T3:U3"/>
    <mergeCell ref="T5:U5"/>
    <mergeCell ref="A18:F18"/>
    <mergeCell ref="A52:F52"/>
    <mergeCell ref="V3:W3"/>
    <mergeCell ref="E5:F6"/>
    <mergeCell ref="L5:L8"/>
    <mergeCell ref="A33:Y33"/>
    <mergeCell ref="A23:F23"/>
    <mergeCell ref="A1:Y1"/>
    <mergeCell ref="F7:F8"/>
    <mergeCell ref="G2:G8"/>
    <mergeCell ref="K5:K8"/>
    <mergeCell ref="R5:S5"/>
    <mergeCell ref="C2:F4"/>
    <mergeCell ref="E7:E8"/>
    <mergeCell ref="N7:P7"/>
    <mergeCell ref="A2:A8"/>
    <mergeCell ref="B2:B8"/>
    <mergeCell ref="N4:P5"/>
    <mergeCell ref="J4:L4"/>
    <mergeCell ref="J5:J8"/>
    <mergeCell ref="M3:M8"/>
    <mergeCell ref="A27:Y27"/>
    <mergeCell ref="N3:P3"/>
    <mergeCell ref="Q4:Q5"/>
    <mergeCell ref="R7:Y7"/>
    <mergeCell ref="B24:F24"/>
    <mergeCell ref="A11:Y11"/>
    <mergeCell ref="N2:Q2"/>
    <mergeCell ref="A32:Z32"/>
    <mergeCell ref="A10:Y10"/>
    <mergeCell ref="A53:M53"/>
    <mergeCell ref="R56:S56"/>
    <mergeCell ref="T56:U56"/>
    <mergeCell ref="V56:W56"/>
    <mergeCell ref="X56:Y56"/>
    <mergeCell ref="H3:H8"/>
    <mergeCell ref="A51:F51"/>
    <mergeCell ref="B69:C69"/>
    <mergeCell ref="H69:J69"/>
    <mergeCell ref="R57:S57"/>
    <mergeCell ref="T57:U57"/>
    <mergeCell ref="V57:W57"/>
    <mergeCell ref="X57:Y57"/>
    <mergeCell ref="H68:J68"/>
    <mergeCell ref="H67:L67"/>
    <mergeCell ref="H66:L66"/>
    <mergeCell ref="H65:L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2021-10-18T08:06:18Z</cp:lastPrinted>
  <dcterms:created xsi:type="dcterms:W3CDTF">2007-11-26T10:42:37Z</dcterms:created>
  <dcterms:modified xsi:type="dcterms:W3CDTF">2024-04-10T07:30:36Z</dcterms:modified>
  <cp:category/>
  <cp:version/>
  <cp:contentType/>
  <cp:contentStatus/>
</cp:coreProperties>
</file>